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IBSRV08\USERDATA\begum.eraltinkostekl\Desktop\EZZİB\Aylık İstatistik\Ağustos 2023\"/>
    </mc:Choice>
  </mc:AlternateContent>
  <xr:revisionPtr revIDLastSave="0" documentId="13_ncr:1_{E4C01049-7C88-4713-BBAC-0C1ED1BE08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G IHRACAT ULKE GRUP+ULKE" sheetId="1" r:id="rId1"/>
  </sheets>
  <externalReferences>
    <externalReference r:id="rId2"/>
  </externalReferences>
  <definedNames>
    <definedName name="__bookmark_1">TG IHRACAT ULKE GRUP+[1]ULKE!$A$4:$H$126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1" l="1"/>
  <c r="G79" i="1"/>
  <c r="F135" i="1"/>
  <c r="H135" i="1" s="1"/>
  <c r="E135" i="1"/>
  <c r="G135" i="1" s="1"/>
  <c r="D135" i="1"/>
  <c r="C135" i="1"/>
  <c r="F125" i="1"/>
  <c r="E125" i="1"/>
  <c r="D125" i="1"/>
  <c r="H125" i="1" s="1"/>
  <c r="C125" i="1"/>
  <c r="G125" i="1" s="1"/>
  <c r="F121" i="1"/>
  <c r="H121" i="1" s="1"/>
  <c r="E121" i="1"/>
  <c r="G121" i="1" s="1"/>
  <c r="D121" i="1"/>
  <c r="C121" i="1"/>
  <c r="F105" i="1"/>
  <c r="E105" i="1"/>
  <c r="D105" i="1"/>
  <c r="H105" i="1" s="1"/>
  <c r="C105" i="1"/>
  <c r="G105" i="1" s="1"/>
  <c r="F102" i="1"/>
  <c r="H102" i="1" s="1"/>
  <c r="E102" i="1"/>
  <c r="G102" i="1" s="1"/>
  <c r="D102" i="1"/>
  <c r="C102" i="1"/>
  <c r="F99" i="1"/>
  <c r="E99" i="1"/>
  <c r="D99" i="1"/>
  <c r="H99" i="1" s="1"/>
  <c r="C99" i="1"/>
  <c r="G99" i="1" s="1"/>
  <c r="F88" i="1"/>
  <c r="H88" i="1" s="1"/>
  <c r="E88" i="1"/>
  <c r="G88" i="1" s="1"/>
  <c r="D88" i="1"/>
  <c r="C88" i="1"/>
  <c r="F79" i="1"/>
  <c r="E79" i="1"/>
  <c r="D79" i="1"/>
  <c r="C79" i="1"/>
  <c r="F72" i="1"/>
  <c r="E72" i="1"/>
  <c r="D72" i="1"/>
  <c r="H72" i="1" s="1"/>
  <c r="C72" i="1"/>
  <c r="G72" i="1" s="1"/>
  <c r="F60" i="1"/>
  <c r="H60" i="1" s="1"/>
  <c r="E60" i="1"/>
  <c r="G60" i="1" s="1"/>
  <c r="D60" i="1"/>
  <c r="C60" i="1"/>
  <c r="F35" i="1"/>
  <c r="E35" i="1"/>
  <c r="D35" i="1"/>
  <c r="H35" i="1" s="1"/>
  <c r="C35" i="1"/>
  <c r="G35" i="1" s="1"/>
</calcChain>
</file>

<file path=xl/sharedStrings.xml><?xml version="1.0" encoding="utf-8"?>
<sst xmlns="http://schemas.openxmlformats.org/spreadsheetml/2006/main" count="264" uniqueCount="154">
  <si>
    <t>TÜRKİYE GENELİ RAPOR ÜLKE GRUPLARI</t>
  </si>
  <si>
    <t>ÜLKE GRUBU</t>
  </si>
  <si>
    <t>ÜLKE ADI</t>
  </si>
  <si>
    <t>BENİN</t>
  </si>
  <si>
    <t>BURKİNA FASO</t>
  </si>
  <si>
    <t>CIBUTI</t>
  </si>
  <si>
    <t>FİLDİŞİ SAHİLİ</t>
  </si>
  <si>
    <t>GABON</t>
  </si>
  <si>
    <t>GAMBIYA</t>
  </si>
  <si>
    <t>GANA</t>
  </si>
  <si>
    <t>GINE</t>
  </si>
  <si>
    <t>GINE-BISSAU</t>
  </si>
  <si>
    <t>GÜNEY AFRİKA CUMHURİ</t>
  </si>
  <si>
    <t>KENYA</t>
  </si>
  <si>
    <t>KONGO</t>
  </si>
  <si>
    <t>KONGO(DEM.CM)E.ZAİRE</t>
  </si>
  <si>
    <t>LİBERYA</t>
  </si>
  <si>
    <t>LİBYA</t>
  </si>
  <si>
    <t>MALİ</t>
  </si>
  <si>
    <t>MAURİTİUS</t>
  </si>
  <si>
    <t>MISIR</t>
  </si>
  <si>
    <t>MORİTANYA</t>
  </si>
  <si>
    <t>MOZAMBİK</t>
  </si>
  <si>
    <t>NIJER</t>
  </si>
  <si>
    <t>NİJERYA</t>
  </si>
  <si>
    <t>SENEGAL</t>
  </si>
  <si>
    <t>SEYŞEL ADALARI VE BA</t>
  </si>
  <si>
    <t>SIERRA LEONE</t>
  </si>
  <si>
    <t>SOMALI</t>
  </si>
  <si>
    <t>SUDAN</t>
  </si>
  <si>
    <t>TANZANYA(BİRLEŞ.CUM)</t>
  </si>
  <si>
    <t>TOGO</t>
  </si>
  <si>
    <t>UGANDA</t>
  </si>
  <si>
    <t>ZAMBIA</t>
  </si>
  <si>
    <t>ALMANYA</t>
  </si>
  <si>
    <t>AVUSTURYA</t>
  </si>
  <si>
    <t>BELÇİKA</t>
  </si>
  <si>
    <t>BULGARİSTAN</t>
  </si>
  <si>
    <t>DANİMARKA</t>
  </si>
  <si>
    <t>ESTONYA</t>
  </si>
  <si>
    <t>FRANSA</t>
  </si>
  <si>
    <t>FİNLANDİYA</t>
  </si>
  <si>
    <t>HIRVATİSTAN</t>
  </si>
  <si>
    <t>HOLLANDA</t>
  </si>
  <si>
    <t>LETONYA</t>
  </si>
  <si>
    <t>LİTVANYA</t>
  </si>
  <si>
    <t>MACARİSTAN</t>
  </si>
  <si>
    <t>MALTA</t>
  </si>
  <si>
    <t>POLONYA</t>
  </si>
  <si>
    <t>ROMANYA</t>
  </si>
  <si>
    <t>SLOVAKYA</t>
  </si>
  <si>
    <t>SLOVENYA</t>
  </si>
  <si>
    <t>YUNANİSTAN</t>
  </si>
  <si>
    <t>ÇEKYA</t>
  </si>
  <si>
    <t>İRLANDA</t>
  </si>
  <si>
    <t>İSPANYA</t>
  </si>
  <si>
    <t>İSVEÇ</t>
  </si>
  <si>
    <t>İTALYA</t>
  </si>
  <si>
    <t>AZERBAYCAN-NAHÇİVAN</t>
  </si>
  <si>
    <t>BEYAZ RUSYA</t>
  </si>
  <si>
    <t>GÜRCİSTAN</t>
  </si>
  <si>
    <t>KAZAKİSTAN</t>
  </si>
  <si>
    <t>KIRGIZİSTAN</t>
  </si>
  <si>
    <t>MOLDAVYA</t>
  </si>
  <si>
    <t>RUSYA FEDERASYONU</t>
  </si>
  <si>
    <t>TACİKİSTAN</t>
  </si>
  <si>
    <t>TÜRKMENİSTAN</t>
  </si>
  <si>
    <t>UKRAYNA</t>
  </si>
  <si>
    <t>ÖZBEKİSTAN</t>
  </si>
  <si>
    <t>BAHAMALAR</t>
  </si>
  <si>
    <t>GRENADA</t>
  </si>
  <si>
    <t>KÜBA</t>
  </si>
  <si>
    <t>PANAMA</t>
  </si>
  <si>
    <t>VENEZUELLA</t>
  </si>
  <si>
    <t>ŞİLİ</t>
  </si>
  <si>
    <t>AFGANİSTAN</t>
  </si>
  <si>
    <t>HINDISTAN</t>
  </si>
  <si>
    <t>KAMBOÇYA</t>
  </si>
  <si>
    <t>MALDİV ADALARI</t>
  </si>
  <si>
    <t>MOGOLISTAN</t>
  </si>
  <si>
    <t>PAKISTAN</t>
  </si>
  <si>
    <t>SRI LANKA</t>
  </si>
  <si>
    <t>ÇİN HALK CUMHURİYETİ</t>
  </si>
  <si>
    <t>ARNAVUTLUK</t>
  </si>
  <si>
    <t>BOSNA-HERSEK</t>
  </si>
  <si>
    <t>BİRLEŞİK KRALLIK</t>
  </si>
  <si>
    <t>KARADAĞ</t>
  </si>
  <si>
    <t>KKTC</t>
  </si>
  <si>
    <t>KOSOVA</t>
  </si>
  <si>
    <t>KUZEY MAKEDONYA</t>
  </si>
  <si>
    <t>NORVEÇ</t>
  </si>
  <si>
    <t>SIRBİSTAN</t>
  </si>
  <si>
    <t>İSVİÇRE</t>
  </si>
  <si>
    <t>BİRLEŞİK DEVLETLER</t>
  </si>
  <si>
    <t>KANADA</t>
  </si>
  <si>
    <t>AVUSTRALYA</t>
  </si>
  <si>
    <t>YENI ZELANDA</t>
  </si>
  <si>
    <t>BAHREYN</t>
  </si>
  <si>
    <t>BİRLEŞİK ARAP EMİRLİKLERİ</t>
  </si>
  <si>
    <t>DUBAİ</t>
  </si>
  <si>
    <t>IRAK</t>
  </si>
  <si>
    <t>KATAR</t>
  </si>
  <si>
    <t>KUVEYT</t>
  </si>
  <si>
    <t>LÜBNAN</t>
  </si>
  <si>
    <t>SURİYE</t>
  </si>
  <si>
    <t>SUUDİ ARABİSTAN</t>
  </si>
  <si>
    <t>UMMAN</t>
  </si>
  <si>
    <t>YEMEN</t>
  </si>
  <si>
    <t>ÜRDÜN</t>
  </si>
  <si>
    <t>İRAN (İSLAM CUM.)</t>
  </si>
  <si>
    <t>İSRAİL</t>
  </si>
  <si>
    <t>İŞGAL ALT.FİLİSTİN T</t>
  </si>
  <si>
    <t>BURSA SERBEST BÖLG.</t>
  </si>
  <si>
    <t>MENEMEN DERİ SR.BLG.</t>
  </si>
  <si>
    <t>MERSİN SERBEST BÖLGE</t>
  </si>
  <si>
    <t>ENDONEZYA</t>
  </si>
  <si>
    <t>FILIPINLER</t>
  </si>
  <si>
    <t>GÜNEY KORE CUMHURİYE</t>
  </si>
  <si>
    <t>HONG KONG</t>
  </si>
  <si>
    <t>JAPONYA</t>
  </si>
  <si>
    <t>MALEZYA</t>
  </si>
  <si>
    <t>SINGAPUR</t>
  </si>
  <si>
    <t>TAYLAND</t>
  </si>
  <si>
    <t>TAYVAN</t>
  </si>
  <si>
    <t>ÜLKELER BAZINDA TÜRKİYE GENELİ  YEŞİL ZEYTİN  İHRACAT RAPORU</t>
  </si>
  <si>
    <t>01.10.2021 - 31.08.2022
MİKTAR (KG)</t>
  </si>
  <si>
    <t>01.10.2021 - 31.08.2022
TUTAR ($)</t>
  </si>
  <si>
    <t>01.10.2022 - 31.08.2023
MİKTAR (KG)</t>
  </si>
  <si>
    <t>01.10.2022 - 31.08.2023
TUTAR ($)</t>
  </si>
  <si>
    <t>AFRİKA ÜLKELERİ</t>
  </si>
  <si>
    <t>TOPLAM AFRİKA ÜLKELERİ</t>
  </si>
  <si>
    <t>AVRUPA BİRLİĞİ ÜLKELERİ</t>
  </si>
  <si>
    <t>TOPLAM AVRUPA BİRLİĞİ ÜLKELERİ</t>
  </si>
  <si>
    <t>BAĞIMSIZ DEVLETLER TOPLULUĞU</t>
  </si>
  <si>
    <t>TOPLAM BAĞIMSIZ DEVLETLER TOPLULUĞU</t>
  </si>
  <si>
    <t>DİĞER AMERİKAN ÜLKELERİ</t>
  </si>
  <si>
    <t>TOPLAM DİĞER AMERİKAN ÜLKELERİ</t>
  </si>
  <si>
    <t>DİĞER ASYA ÜLKELERİ</t>
  </si>
  <si>
    <t>TOPLAM DİĞER ASYA ÜLKELERİ</t>
  </si>
  <si>
    <t>DİĞER AVRUPA ÜLKELERİ</t>
  </si>
  <si>
    <t>TOPLAM DİĞER AVRUPA ÜLKELERİ</t>
  </si>
  <si>
    <t>KUZEY AMERİKA SERBEST TİCARET</t>
  </si>
  <si>
    <t>TOPLAM KUZEY AMERİKA SERBEST TİCARET</t>
  </si>
  <si>
    <t>OKYANUSYA ÜLKELERİ</t>
  </si>
  <si>
    <t>TOPLAM OKYANUSYA ÜLKELERİ</t>
  </si>
  <si>
    <t>ORTADOĞU ÜLKELERİ</t>
  </si>
  <si>
    <t>TOPLAM ORTADOĞU ÜLKELERİ</t>
  </si>
  <si>
    <t>SERBEST BÖLGELER</t>
  </si>
  <si>
    <t>TOPLAM SERBEST BÖLGELER</t>
  </si>
  <si>
    <t>UZAKDOĞU ÜLKELERİ</t>
  </si>
  <si>
    <t>TOPLAM UZAKDOĞU ÜLKELERİ</t>
  </si>
  <si>
    <t>TOPLAM</t>
  </si>
  <si>
    <t>MİKTAR DEĞİŞİM %</t>
  </si>
  <si>
    <t>TUTAR DEĞİŞİM 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</si>
</sst>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2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indexed="12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FFE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5">
    <xf numFmtId="0" fontId="0" fillId="0" borderId="0" xfId="0"/>
    <xf numFmtId="0" fontId="19" fillId="0" borderId="10" xfId="0" applyFont="1" applyBorder="1" applyAlignment="1">
      <alignment horizontal="left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right" vertical="center" wrapText="1"/>
    </xf>
    <xf numFmtId="0" fontId="20" fillId="33" borderId="10" xfId="0" applyFont="1" applyFill="1" applyBorder="1" applyAlignment="1">
      <alignment horizontal="left" vertical="center"/>
    </xf>
    <xf numFmtId="3" fontId="20" fillId="33" borderId="10" xfId="0" applyNumberFormat="1" applyFont="1" applyFill="1" applyBorder="1" applyAlignment="1">
      <alignment horizontal="right" vertical="center"/>
    </xf>
    <xf numFmtId="4" fontId="20" fillId="33" borderId="10" xfId="0" applyNumberFormat="1" applyFont="1" applyFill="1" applyBorder="1" applyAlignment="1">
      <alignment horizontal="right" vertical="center"/>
    </xf>
    <xf numFmtId="164" fontId="20" fillId="33" borderId="10" xfId="0" applyNumberFormat="1" applyFont="1" applyFill="1" applyBorder="1" applyAlignment="1">
      <alignment horizontal="right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right" vertical="center"/>
    </xf>
    <xf numFmtId="3" fontId="20" fillId="0" borderId="10" xfId="0" applyNumberFormat="1" applyFont="1" applyBorder="1" applyAlignment="1">
      <alignment horizontal="right" vertical="center"/>
    </xf>
    <xf numFmtId="4" fontId="20" fillId="0" borderId="10" xfId="0" applyNumberFormat="1" applyFont="1" applyBorder="1" applyAlignment="1">
      <alignment horizontal="right" vertical="center"/>
    </xf>
    <xf numFmtId="164" fontId="20" fillId="0" borderId="10" xfId="0" applyNumberFormat="1" applyFont="1" applyBorder="1" applyAlignment="1">
      <alignment horizontal="right" vertical="center"/>
    </xf>
    <xf numFmtId="0" fontId="20" fillId="33" borderId="10" xfId="0" applyFont="1" applyFill="1" applyBorder="1" applyAlignment="1">
      <alignment horizontal="right" vertical="center"/>
    </xf>
    <xf numFmtId="0" fontId="19" fillId="34" borderId="10" xfId="0" applyFont="1" applyFill="1" applyBorder="1" applyAlignment="1">
      <alignment horizontal="left" vertical="center"/>
    </xf>
    <xf numFmtId="0" fontId="19" fillId="34" borderId="10" xfId="0" applyFont="1" applyFill="1" applyBorder="1" applyAlignment="1">
      <alignment horizontal="right" vertical="center"/>
    </xf>
    <xf numFmtId="3" fontId="19" fillId="34" borderId="10" xfId="0" applyNumberFormat="1" applyFont="1" applyFill="1" applyBorder="1" applyAlignment="1">
      <alignment horizontal="right" vertical="center"/>
    </xf>
    <xf numFmtId="4" fontId="19" fillId="34" borderId="10" xfId="0" applyNumberFormat="1" applyFont="1" applyFill="1" applyBorder="1" applyAlignment="1">
      <alignment horizontal="right" vertical="center"/>
    </xf>
    <xf numFmtId="3" fontId="16" fillId="34" borderId="10" xfId="0" applyNumberFormat="1" applyFont="1" applyFill="1" applyBorder="1" applyAlignment="1">
      <alignment vertical="center"/>
    </xf>
    <xf numFmtId="0" fontId="19" fillId="35" borderId="10" xfId="0" applyFont="1" applyFill="1" applyBorder="1" applyAlignment="1">
      <alignment horizontal="left" vertical="center" wrapText="1"/>
    </xf>
    <xf numFmtId="0" fontId="19" fillId="35" borderId="10" xfId="0" applyFont="1" applyFill="1" applyBorder="1" applyAlignment="1">
      <alignment horizontal="right" vertical="center" wrapText="1"/>
    </xf>
    <xf numFmtId="3" fontId="19" fillId="35" borderId="10" xfId="0" applyNumberFormat="1" applyFont="1" applyFill="1" applyBorder="1" applyAlignment="1">
      <alignment horizontal="right" vertical="center" wrapText="1"/>
    </xf>
    <xf numFmtId="4" fontId="19" fillId="35" borderId="10" xfId="0" applyNumberFormat="1" applyFont="1" applyFill="1" applyBorder="1" applyAlignment="1">
      <alignment horizontal="right" vertical="center" wrapText="1"/>
    </xf>
    <xf numFmtId="164" fontId="19" fillId="35" borderId="10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center" vertical="top" wrapText="1"/>
    </xf>
  </cellXfs>
  <cellStyles count="43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Hyperlink" xfId="42" xr:uid="{00000000-0005-0000-0000-00001C000000}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LK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K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6"/>
  <sheetViews>
    <sheetView tabSelected="1" workbookViewId="0">
      <selection activeCell="K7" sqref="K7"/>
    </sheetView>
  </sheetViews>
  <sheetFormatPr defaultRowHeight="15" outlineLevelRow="2" x14ac:dyDescent="0.25"/>
  <cols>
    <col min="1" max="1" width="43" bestFit="1" customWidth="1"/>
    <col min="2" max="2" width="27.42578125" bestFit="1" customWidth="1"/>
    <col min="3" max="3" width="12.5703125" customWidth="1"/>
    <col min="4" max="6" width="13.7109375" customWidth="1"/>
    <col min="7" max="7" width="10.28515625" customWidth="1"/>
    <col min="8" max="8" width="10.85546875" bestFit="1" customWidth="1"/>
  </cols>
  <sheetData>
    <row r="1" spans="1:8" ht="1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</row>
    <row r="2" spans="1:8" ht="28.5" customHeight="1" x14ac:dyDescent="0.25">
      <c r="A2" s="24" t="s">
        <v>124</v>
      </c>
      <c r="B2" s="24"/>
      <c r="C2" s="24"/>
      <c r="D2" s="24"/>
      <c r="E2" s="24"/>
      <c r="F2" s="24"/>
      <c r="G2" s="24"/>
      <c r="H2" s="24"/>
    </row>
    <row r="3" spans="1:8" ht="38.25" x14ac:dyDescent="0.25">
      <c r="A3" s="1" t="s">
        <v>1</v>
      </c>
      <c r="B3" s="1" t="s">
        <v>2</v>
      </c>
      <c r="C3" s="2" t="s">
        <v>125</v>
      </c>
      <c r="D3" s="2" t="s">
        <v>126</v>
      </c>
      <c r="E3" s="2" t="s">
        <v>127</v>
      </c>
      <c r="F3" s="2" t="s">
        <v>128</v>
      </c>
      <c r="G3" s="3" t="s">
        <v>152</v>
      </c>
      <c r="H3" s="3" t="s">
        <v>153</v>
      </c>
    </row>
    <row r="4" spans="1:8" outlineLevel="2" x14ac:dyDescent="0.25">
      <c r="A4" s="4" t="s">
        <v>129</v>
      </c>
      <c r="B4" s="4" t="s">
        <v>3</v>
      </c>
      <c r="C4" s="5">
        <v>1100</v>
      </c>
      <c r="D4" s="6">
        <v>2620.5700000000002</v>
      </c>
      <c r="E4" s="5">
        <v>200</v>
      </c>
      <c r="F4" s="6">
        <v>569.12</v>
      </c>
      <c r="G4" s="7">
        <v>-81.818181818181813</v>
      </c>
      <c r="H4" s="7">
        <v>-78.282587376028886</v>
      </c>
    </row>
    <row r="5" spans="1:8" outlineLevel="2" x14ac:dyDescent="0.25">
      <c r="A5" s="8" t="s">
        <v>129</v>
      </c>
      <c r="B5" s="8" t="s">
        <v>4</v>
      </c>
      <c r="C5" s="9"/>
      <c r="D5" s="9"/>
      <c r="E5" s="10">
        <v>216</v>
      </c>
      <c r="F5" s="11">
        <v>1016.43</v>
      </c>
      <c r="G5" s="12">
        <v>0</v>
      </c>
      <c r="H5" s="12">
        <v>0</v>
      </c>
    </row>
    <row r="6" spans="1:8" outlineLevel="2" x14ac:dyDescent="0.25">
      <c r="A6" s="4" t="s">
        <v>129</v>
      </c>
      <c r="B6" s="4" t="s">
        <v>5</v>
      </c>
      <c r="C6" s="5">
        <v>607.67999999999995</v>
      </c>
      <c r="D6" s="6">
        <v>1334.4</v>
      </c>
      <c r="E6" s="5">
        <v>120</v>
      </c>
      <c r="F6" s="6">
        <v>472.4</v>
      </c>
      <c r="G6" s="7">
        <v>-80.252764612954181</v>
      </c>
      <c r="H6" s="7">
        <v>-64.598321342925672</v>
      </c>
    </row>
    <row r="7" spans="1:8" outlineLevel="2" x14ac:dyDescent="0.25">
      <c r="A7" s="8" t="s">
        <v>129</v>
      </c>
      <c r="B7" s="8" t="s">
        <v>6</v>
      </c>
      <c r="C7" s="9"/>
      <c r="D7" s="9"/>
      <c r="E7" s="10">
        <v>7437.2</v>
      </c>
      <c r="F7" s="11">
        <v>13553.8</v>
      </c>
      <c r="G7" s="12">
        <v>0</v>
      </c>
      <c r="H7" s="12">
        <v>0</v>
      </c>
    </row>
    <row r="8" spans="1:8" outlineLevel="2" x14ac:dyDescent="0.25">
      <c r="A8" s="4" t="s">
        <v>129</v>
      </c>
      <c r="B8" s="4" t="s">
        <v>7</v>
      </c>
      <c r="C8" s="5">
        <v>1006</v>
      </c>
      <c r="D8" s="6">
        <v>2585.94</v>
      </c>
      <c r="E8" s="5">
        <v>388.31</v>
      </c>
      <c r="F8" s="6">
        <v>1350</v>
      </c>
      <c r="G8" s="7">
        <v>-61.400596421471178</v>
      </c>
      <c r="H8" s="7">
        <v>-47.794612404000091</v>
      </c>
    </row>
    <row r="9" spans="1:8" outlineLevel="2" x14ac:dyDescent="0.25">
      <c r="A9" s="8" t="s">
        <v>129</v>
      </c>
      <c r="B9" s="8" t="s">
        <v>8</v>
      </c>
      <c r="C9" s="10">
        <v>202.29</v>
      </c>
      <c r="D9" s="11">
        <v>480.96</v>
      </c>
      <c r="E9" s="9"/>
      <c r="F9" s="9"/>
      <c r="G9" s="12">
        <v>-100</v>
      </c>
      <c r="H9" s="12">
        <v>-100</v>
      </c>
    </row>
    <row r="10" spans="1:8" outlineLevel="2" x14ac:dyDescent="0.25">
      <c r="A10" s="4" t="s">
        <v>129</v>
      </c>
      <c r="B10" s="4" t="s">
        <v>9</v>
      </c>
      <c r="C10" s="5">
        <v>620</v>
      </c>
      <c r="D10" s="6">
        <v>1397.52</v>
      </c>
      <c r="E10" s="5">
        <v>2216.75</v>
      </c>
      <c r="F10" s="6">
        <v>6343.18</v>
      </c>
      <c r="G10" s="7">
        <v>257.54032258064518</v>
      </c>
      <c r="H10" s="7">
        <v>353.88831644627629</v>
      </c>
    </row>
    <row r="11" spans="1:8" outlineLevel="2" x14ac:dyDescent="0.25">
      <c r="A11" s="8" t="s">
        <v>129</v>
      </c>
      <c r="B11" s="8" t="s">
        <v>10</v>
      </c>
      <c r="C11" s="10">
        <v>1202.6300000000001</v>
      </c>
      <c r="D11" s="11">
        <v>2348.85</v>
      </c>
      <c r="E11" s="10">
        <v>210.6</v>
      </c>
      <c r="F11" s="11">
        <v>890.25</v>
      </c>
      <c r="G11" s="12">
        <v>-82.4883796346341</v>
      </c>
      <c r="H11" s="12">
        <v>-62.098473721182707</v>
      </c>
    </row>
    <row r="12" spans="1:8" outlineLevel="2" x14ac:dyDescent="0.25">
      <c r="A12" s="4" t="s">
        <v>129</v>
      </c>
      <c r="B12" s="4" t="s">
        <v>11</v>
      </c>
      <c r="C12" s="5">
        <v>40</v>
      </c>
      <c r="D12" s="6">
        <v>77.34</v>
      </c>
      <c r="E12" s="5">
        <v>613.47</v>
      </c>
      <c r="F12" s="6">
        <v>1323.99</v>
      </c>
      <c r="G12" s="7">
        <v>1433.675</v>
      </c>
      <c r="H12" s="7">
        <v>1611.9084561675718</v>
      </c>
    </row>
    <row r="13" spans="1:8" outlineLevel="2" x14ac:dyDescent="0.25">
      <c r="A13" s="8" t="s">
        <v>129</v>
      </c>
      <c r="B13" s="8" t="s">
        <v>12</v>
      </c>
      <c r="C13" s="10">
        <v>3116</v>
      </c>
      <c r="D13" s="11">
        <v>5833.73</v>
      </c>
      <c r="E13" s="10">
        <v>1418.97</v>
      </c>
      <c r="F13" s="11">
        <v>3623.45</v>
      </c>
      <c r="G13" s="12">
        <v>-54.46181001283697</v>
      </c>
      <c r="H13" s="12">
        <v>-37.887937905936681</v>
      </c>
    </row>
    <row r="14" spans="1:8" outlineLevel="2" x14ac:dyDescent="0.25">
      <c r="A14" s="4" t="s">
        <v>129</v>
      </c>
      <c r="B14" s="4" t="s">
        <v>13</v>
      </c>
      <c r="C14" s="5">
        <v>530</v>
      </c>
      <c r="D14" s="6">
        <v>1155</v>
      </c>
      <c r="E14" s="5">
        <v>354</v>
      </c>
      <c r="F14" s="6">
        <v>1108.8499999999999</v>
      </c>
      <c r="G14" s="7">
        <v>-33.20754716981132</v>
      </c>
      <c r="H14" s="7">
        <v>-3.9956709956710035</v>
      </c>
    </row>
    <row r="15" spans="1:8" outlineLevel="2" x14ac:dyDescent="0.25">
      <c r="A15" s="8" t="s">
        <v>129</v>
      </c>
      <c r="B15" s="8" t="s">
        <v>14</v>
      </c>
      <c r="C15" s="10">
        <v>1238.4000000000001</v>
      </c>
      <c r="D15" s="11">
        <v>3727.78</v>
      </c>
      <c r="E15" s="10">
        <v>6500</v>
      </c>
      <c r="F15" s="11">
        <v>13290.5</v>
      </c>
      <c r="G15" s="12">
        <v>424.8708010335917</v>
      </c>
      <c r="H15" s="12">
        <v>256.52586794285065</v>
      </c>
    </row>
    <row r="16" spans="1:8" outlineLevel="2" x14ac:dyDescent="0.25">
      <c r="A16" s="4" t="s">
        <v>129</v>
      </c>
      <c r="B16" s="4" t="s">
        <v>15</v>
      </c>
      <c r="C16" s="13"/>
      <c r="D16" s="13"/>
      <c r="E16" s="5">
        <v>44.01</v>
      </c>
      <c r="F16" s="6">
        <v>265</v>
      </c>
      <c r="G16" s="7">
        <v>0</v>
      </c>
      <c r="H16" s="7">
        <v>0</v>
      </c>
    </row>
    <row r="17" spans="1:8" outlineLevel="2" x14ac:dyDescent="0.25">
      <c r="A17" s="8" t="s">
        <v>129</v>
      </c>
      <c r="B17" s="8" t="s">
        <v>16</v>
      </c>
      <c r="C17" s="10">
        <v>112.5</v>
      </c>
      <c r="D17" s="11">
        <v>238.5</v>
      </c>
      <c r="E17" s="10">
        <v>850</v>
      </c>
      <c r="F17" s="11">
        <v>1099.3499999999999</v>
      </c>
      <c r="G17" s="12">
        <v>655.55555555555554</v>
      </c>
      <c r="H17" s="12">
        <v>360.94339622641502</v>
      </c>
    </row>
    <row r="18" spans="1:8" outlineLevel="2" x14ac:dyDescent="0.25">
      <c r="A18" s="4" t="s">
        <v>129</v>
      </c>
      <c r="B18" s="4" t="s">
        <v>17</v>
      </c>
      <c r="C18" s="5">
        <v>482336.36</v>
      </c>
      <c r="D18" s="6">
        <v>887941.76</v>
      </c>
      <c r="E18" s="5">
        <v>259483.69</v>
      </c>
      <c r="F18" s="6">
        <v>487274.44</v>
      </c>
      <c r="G18" s="7">
        <v>-46.202751540439543</v>
      </c>
      <c r="H18" s="7">
        <v>-45.123153122114672</v>
      </c>
    </row>
    <row r="19" spans="1:8" outlineLevel="2" x14ac:dyDescent="0.25">
      <c r="A19" s="8" t="s">
        <v>129</v>
      </c>
      <c r="B19" s="8" t="s">
        <v>18</v>
      </c>
      <c r="C19" s="9"/>
      <c r="D19" s="9"/>
      <c r="E19" s="10">
        <v>350.5</v>
      </c>
      <c r="F19" s="11">
        <v>1074.0999999999999</v>
      </c>
      <c r="G19" s="12">
        <v>0</v>
      </c>
      <c r="H19" s="12">
        <v>0</v>
      </c>
    </row>
    <row r="20" spans="1:8" outlineLevel="2" x14ac:dyDescent="0.25">
      <c r="A20" s="4" t="s">
        <v>129</v>
      </c>
      <c r="B20" s="4" t="s">
        <v>19</v>
      </c>
      <c r="C20" s="5">
        <v>1368</v>
      </c>
      <c r="D20" s="6">
        <v>1703.41</v>
      </c>
      <c r="E20" s="5">
        <v>1697.92</v>
      </c>
      <c r="F20" s="6">
        <v>3505.44</v>
      </c>
      <c r="G20" s="7">
        <v>24.116959064327492</v>
      </c>
      <c r="H20" s="7">
        <v>105.78956328775809</v>
      </c>
    </row>
    <row r="21" spans="1:8" outlineLevel="2" x14ac:dyDescent="0.25">
      <c r="A21" s="8" t="s">
        <v>129</v>
      </c>
      <c r="B21" s="8" t="s">
        <v>20</v>
      </c>
      <c r="C21" s="10">
        <v>76145.600000000006</v>
      </c>
      <c r="D21" s="11">
        <v>89547.24</v>
      </c>
      <c r="E21" s="10">
        <v>3213</v>
      </c>
      <c r="F21" s="11">
        <v>8292</v>
      </c>
      <c r="G21" s="12">
        <v>-95.780452186337754</v>
      </c>
      <c r="H21" s="12">
        <v>-90.74008311143929</v>
      </c>
    </row>
    <row r="22" spans="1:8" outlineLevel="2" x14ac:dyDescent="0.25">
      <c r="A22" s="4" t="s">
        <v>129</v>
      </c>
      <c r="B22" s="4" t="s">
        <v>21</v>
      </c>
      <c r="C22" s="5">
        <v>235.08</v>
      </c>
      <c r="D22" s="6">
        <v>273.14999999999998</v>
      </c>
      <c r="E22" s="5">
        <v>697.91</v>
      </c>
      <c r="F22" s="6">
        <v>108</v>
      </c>
      <c r="G22" s="7">
        <v>196.88191254041175</v>
      </c>
      <c r="H22" s="7">
        <v>-60.461285008237226</v>
      </c>
    </row>
    <row r="23" spans="1:8" outlineLevel="2" x14ac:dyDescent="0.25">
      <c r="A23" s="8" t="s">
        <v>129</v>
      </c>
      <c r="B23" s="8" t="s">
        <v>22</v>
      </c>
      <c r="C23" s="10">
        <v>125</v>
      </c>
      <c r="D23" s="11">
        <v>277.33</v>
      </c>
      <c r="E23" s="10">
        <v>240</v>
      </c>
      <c r="F23" s="11">
        <v>733.8</v>
      </c>
      <c r="G23" s="12">
        <v>92</v>
      </c>
      <c r="H23" s="12">
        <v>164.59452637651896</v>
      </c>
    </row>
    <row r="24" spans="1:8" outlineLevel="2" x14ac:dyDescent="0.25">
      <c r="A24" s="4" t="s">
        <v>129</v>
      </c>
      <c r="B24" s="4" t="s">
        <v>23</v>
      </c>
      <c r="C24" s="5">
        <v>164.94</v>
      </c>
      <c r="D24" s="6">
        <v>404.67</v>
      </c>
      <c r="E24" s="13"/>
      <c r="F24" s="13"/>
      <c r="G24" s="7">
        <v>-100</v>
      </c>
      <c r="H24" s="7">
        <v>-100</v>
      </c>
    </row>
    <row r="25" spans="1:8" outlineLevel="2" x14ac:dyDescent="0.25">
      <c r="A25" s="8" t="s">
        <v>129</v>
      </c>
      <c r="B25" s="8" t="s">
        <v>24</v>
      </c>
      <c r="C25" s="10">
        <v>574.45000000000005</v>
      </c>
      <c r="D25" s="11">
        <v>1821.16</v>
      </c>
      <c r="E25" s="10">
        <v>6.91</v>
      </c>
      <c r="F25" s="11">
        <v>19.350000000000001</v>
      </c>
      <c r="G25" s="12">
        <v>-98.797110279397685</v>
      </c>
      <c r="H25" s="12">
        <v>-98.937490390739981</v>
      </c>
    </row>
    <row r="26" spans="1:8" outlineLevel="2" x14ac:dyDescent="0.25">
      <c r="A26" s="4" t="s">
        <v>129</v>
      </c>
      <c r="B26" s="4" t="s">
        <v>25</v>
      </c>
      <c r="C26" s="5">
        <v>2457.63</v>
      </c>
      <c r="D26" s="6">
        <v>6308.37</v>
      </c>
      <c r="E26" s="5">
        <v>431.26</v>
      </c>
      <c r="F26" s="6">
        <v>996.84</v>
      </c>
      <c r="G26" s="7">
        <v>-82.452199883627713</v>
      </c>
      <c r="H26" s="7">
        <v>-84.198136761160171</v>
      </c>
    </row>
    <row r="27" spans="1:8" outlineLevel="2" x14ac:dyDescent="0.25">
      <c r="A27" s="8" t="s">
        <v>129</v>
      </c>
      <c r="B27" s="8" t="s">
        <v>26</v>
      </c>
      <c r="C27" s="10">
        <v>924</v>
      </c>
      <c r="D27" s="11">
        <v>2150.9699999999998</v>
      </c>
      <c r="E27" s="10">
        <v>4</v>
      </c>
      <c r="F27" s="11">
        <v>4</v>
      </c>
      <c r="G27" s="12">
        <v>-99.567099567099561</v>
      </c>
      <c r="H27" s="12">
        <v>-99.814037387783188</v>
      </c>
    </row>
    <row r="28" spans="1:8" outlineLevel="2" x14ac:dyDescent="0.25">
      <c r="A28" s="4" t="s">
        <v>129</v>
      </c>
      <c r="B28" s="4" t="s">
        <v>27</v>
      </c>
      <c r="C28" s="5">
        <v>1288.8900000000001</v>
      </c>
      <c r="D28" s="6">
        <v>2736.14</v>
      </c>
      <c r="E28" s="5">
        <v>915.32</v>
      </c>
      <c r="F28" s="6">
        <v>2451.39</v>
      </c>
      <c r="G28" s="7">
        <v>-28.983854324263518</v>
      </c>
      <c r="H28" s="7">
        <v>-10.406996718004196</v>
      </c>
    </row>
    <row r="29" spans="1:8" outlineLevel="2" x14ac:dyDescent="0.25">
      <c r="A29" s="8" t="s">
        <v>129</v>
      </c>
      <c r="B29" s="8" t="s">
        <v>28</v>
      </c>
      <c r="C29" s="10">
        <v>14260.44</v>
      </c>
      <c r="D29" s="11">
        <v>23519.22</v>
      </c>
      <c r="E29" s="10">
        <v>16902.830000000002</v>
      </c>
      <c r="F29" s="11">
        <v>32395.15</v>
      </c>
      <c r="G29" s="12">
        <v>18.529512413361726</v>
      </c>
      <c r="H29" s="12">
        <v>37.739049169147613</v>
      </c>
    </row>
    <row r="30" spans="1:8" outlineLevel="2" x14ac:dyDescent="0.25">
      <c r="A30" s="4" t="s">
        <v>129</v>
      </c>
      <c r="B30" s="4" t="s">
        <v>29</v>
      </c>
      <c r="C30" s="5">
        <v>1270.3599999999999</v>
      </c>
      <c r="D30" s="6">
        <v>3533.61</v>
      </c>
      <c r="E30" s="5">
        <v>7391.63</v>
      </c>
      <c r="F30" s="6">
        <v>9206.67</v>
      </c>
      <c r="G30" s="7">
        <v>481.85317547781733</v>
      </c>
      <c r="H30" s="7">
        <v>160.54573085315016</v>
      </c>
    </row>
    <row r="31" spans="1:8" outlineLevel="2" x14ac:dyDescent="0.25">
      <c r="A31" s="8" t="s">
        <v>129</v>
      </c>
      <c r="B31" s="8" t="s">
        <v>30</v>
      </c>
      <c r="C31" s="10">
        <v>326</v>
      </c>
      <c r="D31" s="11">
        <v>414.77</v>
      </c>
      <c r="E31" s="10">
        <v>1829.91</v>
      </c>
      <c r="F31" s="11">
        <v>5117.2700000000004</v>
      </c>
      <c r="G31" s="12">
        <v>461.32208588957053</v>
      </c>
      <c r="H31" s="12">
        <v>1133.7608795235915</v>
      </c>
    </row>
    <row r="32" spans="1:8" outlineLevel="2" x14ac:dyDescent="0.25">
      <c r="A32" s="4" t="s">
        <v>129</v>
      </c>
      <c r="B32" s="4" t="s">
        <v>31</v>
      </c>
      <c r="C32" s="5">
        <v>84</v>
      </c>
      <c r="D32" s="6">
        <v>227</v>
      </c>
      <c r="E32" s="13"/>
      <c r="F32" s="13"/>
      <c r="G32" s="7">
        <v>-100</v>
      </c>
      <c r="H32" s="7">
        <v>-100</v>
      </c>
    </row>
    <row r="33" spans="1:8" outlineLevel="2" x14ac:dyDescent="0.25">
      <c r="A33" s="8" t="s">
        <v>129</v>
      </c>
      <c r="B33" s="8" t="s">
        <v>32</v>
      </c>
      <c r="C33" s="10">
        <v>420</v>
      </c>
      <c r="D33" s="11">
        <v>591.66</v>
      </c>
      <c r="E33" s="9"/>
      <c r="F33" s="9"/>
      <c r="G33" s="12">
        <v>-100</v>
      </c>
      <c r="H33" s="12">
        <v>-100</v>
      </c>
    </row>
    <row r="34" spans="1:8" outlineLevel="2" x14ac:dyDescent="0.25">
      <c r="A34" s="4" t="s">
        <v>129</v>
      </c>
      <c r="B34" s="4" t="s">
        <v>33</v>
      </c>
      <c r="C34" s="13"/>
      <c r="D34" s="13"/>
      <c r="E34" s="5">
        <v>1111.2</v>
      </c>
      <c r="F34" s="6">
        <v>2230.58</v>
      </c>
      <c r="G34" s="7">
        <v>0</v>
      </c>
      <c r="H34" s="7">
        <v>0</v>
      </c>
    </row>
    <row r="35" spans="1:8" outlineLevel="1" x14ac:dyDescent="0.25">
      <c r="A35" s="14" t="s">
        <v>130</v>
      </c>
      <c r="B35" s="14"/>
      <c r="C35" s="15">
        <f>SUBTOTAL(9,C4:C34)</f>
        <v>591756.24999999977</v>
      </c>
      <c r="D35" s="15">
        <f>SUBTOTAL(9,D4:D34)</f>
        <v>1043251.05</v>
      </c>
      <c r="E35" s="16">
        <f>SUBTOTAL(9,E4:E34)</f>
        <v>314845.38999999996</v>
      </c>
      <c r="F35" s="17">
        <f>SUBTOTAL(9,F4:F34)</f>
        <v>598315.35</v>
      </c>
      <c r="G35" s="18">
        <f>(E35/C35-1)*100</f>
        <v>-46.794750372302772</v>
      </c>
      <c r="H35" s="18">
        <f>(F35/D35-1)*100</f>
        <v>-42.648957794003664</v>
      </c>
    </row>
    <row r="36" spans="1:8" outlineLevel="2" x14ac:dyDescent="0.25">
      <c r="A36" s="8" t="s">
        <v>131</v>
      </c>
      <c r="B36" s="8" t="s">
        <v>34</v>
      </c>
      <c r="C36" s="10">
        <v>3412511.01</v>
      </c>
      <c r="D36" s="11">
        <v>7797821.1299999999</v>
      </c>
      <c r="E36" s="10">
        <v>2958335.16</v>
      </c>
      <c r="F36" s="11">
        <v>7540546.2400000002</v>
      </c>
      <c r="G36" s="12">
        <v>-13.309139477325807</v>
      </c>
      <c r="H36" s="12">
        <v>-3.2993176646512752</v>
      </c>
    </row>
    <row r="37" spans="1:8" outlineLevel="2" x14ac:dyDescent="0.25">
      <c r="A37" s="4" t="s">
        <v>131</v>
      </c>
      <c r="B37" s="4" t="s">
        <v>35</v>
      </c>
      <c r="C37" s="5">
        <v>155493.6</v>
      </c>
      <c r="D37" s="6">
        <v>317497.33</v>
      </c>
      <c r="E37" s="5">
        <v>187431.85</v>
      </c>
      <c r="F37" s="6">
        <v>424909.02</v>
      </c>
      <c r="G37" s="7">
        <v>20.539912896736585</v>
      </c>
      <c r="H37" s="7">
        <v>33.830738041167145</v>
      </c>
    </row>
    <row r="38" spans="1:8" outlineLevel="2" x14ac:dyDescent="0.25">
      <c r="A38" s="8" t="s">
        <v>131</v>
      </c>
      <c r="B38" s="8" t="s">
        <v>36</v>
      </c>
      <c r="C38" s="10">
        <v>158412.43</v>
      </c>
      <c r="D38" s="11">
        <v>421068.3</v>
      </c>
      <c r="E38" s="10">
        <v>91248.16</v>
      </c>
      <c r="F38" s="11">
        <v>259053.08</v>
      </c>
      <c r="G38" s="12">
        <v>-42.398358512649537</v>
      </c>
      <c r="H38" s="12">
        <v>-38.477182917830675</v>
      </c>
    </row>
    <row r="39" spans="1:8" outlineLevel="2" x14ac:dyDescent="0.25">
      <c r="A39" s="4" t="s">
        <v>131</v>
      </c>
      <c r="B39" s="4" t="s">
        <v>37</v>
      </c>
      <c r="C39" s="5">
        <v>395012.46</v>
      </c>
      <c r="D39" s="6">
        <v>641393.01</v>
      </c>
      <c r="E39" s="5">
        <v>307510.46000000002</v>
      </c>
      <c r="F39" s="6">
        <v>601221.51</v>
      </c>
      <c r="G39" s="7">
        <v>-22.151706303137878</v>
      </c>
      <c r="H39" s="7">
        <v>-6.2631646079211247</v>
      </c>
    </row>
    <row r="40" spans="1:8" outlineLevel="2" x14ac:dyDescent="0.25">
      <c r="A40" s="8" t="s">
        <v>131</v>
      </c>
      <c r="B40" s="8" t="s">
        <v>38</v>
      </c>
      <c r="C40" s="10">
        <v>28959.52</v>
      </c>
      <c r="D40" s="11">
        <v>65807.520000000004</v>
      </c>
      <c r="E40" s="10">
        <v>51628.68</v>
      </c>
      <c r="F40" s="11">
        <v>126469.31</v>
      </c>
      <c r="G40" s="12">
        <v>78.278783626247943</v>
      </c>
      <c r="H40" s="12">
        <v>92.180635283019313</v>
      </c>
    </row>
    <row r="41" spans="1:8" outlineLevel="2" x14ac:dyDescent="0.25">
      <c r="A41" s="4" t="s">
        <v>131</v>
      </c>
      <c r="B41" s="4" t="s">
        <v>39</v>
      </c>
      <c r="C41" s="5">
        <v>839.52</v>
      </c>
      <c r="D41" s="6">
        <v>3904.52</v>
      </c>
      <c r="E41" s="5">
        <v>620.5</v>
      </c>
      <c r="F41" s="6">
        <v>2889.09</v>
      </c>
      <c r="G41" s="7">
        <v>-26.088717362302269</v>
      </c>
      <c r="H41" s="7">
        <v>-26.006525770133074</v>
      </c>
    </row>
    <row r="42" spans="1:8" outlineLevel="2" x14ac:dyDescent="0.25">
      <c r="A42" s="8" t="s">
        <v>131</v>
      </c>
      <c r="B42" s="8" t="s">
        <v>40</v>
      </c>
      <c r="C42" s="10">
        <v>189925.7</v>
      </c>
      <c r="D42" s="11">
        <v>436506.79</v>
      </c>
      <c r="E42" s="10">
        <v>270219.62</v>
      </c>
      <c r="F42" s="11">
        <v>685011.98</v>
      </c>
      <c r="G42" s="12">
        <v>42.276490227494214</v>
      </c>
      <c r="H42" s="12">
        <v>56.930429421269714</v>
      </c>
    </row>
    <row r="43" spans="1:8" outlineLevel="2" x14ac:dyDescent="0.25">
      <c r="A43" s="4" t="s">
        <v>131</v>
      </c>
      <c r="B43" s="4" t="s">
        <v>41</v>
      </c>
      <c r="C43" s="5">
        <v>8118.3</v>
      </c>
      <c r="D43" s="6">
        <v>22113.24</v>
      </c>
      <c r="E43" s="5">
        <v>3585.9</v>
      </c>
      <c r="F43" s="6">
        <v>4708.8599999999997</v>
      </c>
      <c r="G43" s="7">
        <v>-55.82942241602305</v>
      </c>
      <c r="H43" s="7">
        <v>-78.705698486517576</v>
      </c>
    </row>
    <row r="44" spans="1:8" outlineLevel="2" x14ac:dyDescent="0.25">
      <c r="A44" s="8" t="s">
        <v>131</v>
      </c>
      <c r="B44" s="8" t="s">
        <v>42</v>
      </c>
      <c r="C44" s="10">
        <v>2175.19</v>
      </c>
      <c r="D44" s="11">
        <v>6261.87</v>
      </c>
      <c r="E44" s="10">
        <v>3470</v>
      </c>
      <c r="F44" s="11">
        <v>11367.22</v>
      </c>
      <c r="G44" s="12">
        <v>59.526294254754752</v>
      </c>
      <c r="H44" s="12">
        <v>81.530756786710668</v>
      </c>
    </row>
    <row r="45" spans="1:8" outlineLevel="2" x14ac:dyDescent="0.25">
      <c r="A45" s="4" t="s">
        <v>131</v>
      </c>
      <c r="B45" s="4" t="s">
        <v>43</v>
      </c>
      <c r="C45" s="5">
        <v>317950.19</v>
      </c>
      <c r="D45" s="6">
        <v>708418</v>
      </c>
      <c r="E45" s="5">
        <v>487004.69</v>
      </c>
      <c r="F45" s="6">
        <v>918495.73</v>
      </c>
      <c r="G45" s="7">
        <v>53.170120766400551</v>
      </c>
      <c r="H45" s="7">
        <v>29.654487887094906</v>
      </c>
    </row>
    <row r="46" spans="1:8" outlineLevel="2" x14ac:dyDescent="0.25">
      <c r="A46" s="8" t="s">
        <v>131</v>
      </c>
      <c r="B46" s="8" t="s">
        <v>44</v>
      </c>
      <c r="C46" s="10">
        <v>14480.38</v>
      </c>
      <c r="D46" s="11">
        <v>38515.269999999997</v>
      </c>
      <c r="E46" s="10">
        <v>5007.96</v>
      </c>
      <c r="F46" s="11">
        <v>19460.96</v>
      </c>
      <c r="G46" s="12">
        <v>-65.415548486987205</v>
      </c>
      <c r="H46" s="12">
        <v>-49.472092497339368</v>
      </c>
    </row>
    <row r="47" spans="1:8" outlineLevel="2" x14ac:dyDescent="0.25">
      <c r="A47" s="4" t="s">
        <v>131</v>
      </c>
      <c r="B47" s="4" t="s">
        <v>45</v>
      </c>
      <c r="C47" s="5">
        <v>6965.8</v>
      </c>
      <c r="D47" s="6">
        <v>12044.06</v>
      </c>
      <c r="E47" s="13"/>
      <c r="F47" s="13"/>
      <c r="G47" s="7">
        <v>-100</v>
      </c>
      <c r="H47" s="7">
        <v>-100</v>
      </c>
    </row>
    <row r="48" spans="1:8" outlineLevel="2" x14ac:dyDescent="0.25">
      <c r="A48" s="8" t="s">
        <v>131</v>
      </c>
      <c r="B48" s="8" t="s">
        <v>46</v>
      </c>
      <c r="C48" s="10">
        <v>64589.599999999999</v>
      </c>
      <c r="D48" s="11">
        <v>105766.85</v>
      </c>
      <c r="E48" s="10">
        <v>36289.82</v>
      </c>
      <c r="F48" s="11">
        <v>66060.22</v>
      </c>
      <c r="G48" s="12">
        <v>-43.814762748182368</v>
      </c>
      <c r="H48" s="12">
        <v>-37.54165884679368</v>
      </c>
    </row>
    <row r="49" spans="1:8" outlineLevel="2" x14ac:dyDescent="0.25">
      <c r="A49" s="4" t="s">
        <v>131</v>
      </c>
      <c r="B49" s="4" t="s">
        <v>47</v>
      </c>
      <c r="C49" s="5">
        <v>2895</v>
      </c>
      <c r="D49" s="6">
        <v>3494.77</v>
      </c>
      <c r="E49" s="13"/>
      <c r="F49" s="13"/>
      <c r="G49" s="7">
        <v>-100</v>
      </c>
      <c r="H49" s="7">
        <v>-100</v>
      </c>
    </row>
    <row r="50" spans="1:8" outlineLevel="2" x14ac:dyDescent="0.25">
      <c r="A50" s="8" t="s">
        <v>131</v>
      </c>
      <c r="B50" s="8" t="s">
        <v>48</v>
      </c>
      <c r="C50" s="10">
        <v>1782017</v>
      </c>
      <c r="D50" s="11">
        <v>2735480.95</v>
      </c>
      <c r="E50" s="10">
        <v>282628.2</v>
      </c>
      <c r="F50" s="11">
        <v>549945.48</v>
      </c>
      <c r="G50" s="12">
        <v>-84.139982951902255</v>
      </c>
      <c r="H50" s="12">
        <v>-79.895839523210725</v>
      </c>
    </row>
    <row r="51" spans="1:8" outlineLevel="2" x14ac:dyDescent="0.25">
      <c r="A51" s="4" t="s">
        <v>131</v>
      </c>
      <c r="B51" s="4" t="s">
        <v>49</v>
      </c>
      <c r="C51" s="5">
        <v>1555481.93</v>
      </c>
      <c r="D51" s="6">
        <v>2212150.63</v>
      </c>
      <c r="E51" s="5">
        <v>1260408.8899999999</v>
      </c>
      <c r="F51" s="6">
        <v>1988215.78</v>
      </c>
      <c r="G51" s="7">
        <v>-18.969879000780168</v>
      </c>
      <c r="H51" s="7">
        <v>-10.122947640324107</v>
      </c>
    </row>
    <row r="52" spans="1:8" outlineLevel="2" x14ac:dyDescent="0.25">
      <c r="A52" s="8" t="s">
        <v>131</v>
      </c>
      <c r="B52" s="8" t="s">
        <v>50</v>
      </c>
      <c r="C52" s="10">
        <v>213.72</v>
      </c>
      <c r="D52" s="11">
        <v>2017.43</v>
      </c>
      <c r="E52" s="9"/>
      <c r="F52" s="9"/>
      <c r="G52" s="12">
        <v>-100</v>
      </c>
      <c r="H52" s="12">
        <v>-100</v>
      </c>
    </row>
    <row r="53" spans="1:8" outlineLevel="2" x14ac:dyDescent="0.25">
      <c r="A53" s="4" t="s">
        <v>131</v>
      </c>
      <c r="B53" s="4" t="s">
        <v>51</v>
      </c>
      <c r="C53" s="13"/>
      <c r="D53" s="13"/>
      <c r="E53" s="5">
        <v>290</v>
      </c>
      <c r="F53" s="6">
        <v>2.1800000000000002</v>
      </c>
      <c r="G53" s="7">
        <v>0</v>
      </c>
      <c r="H53" s="7">
        <v>0</v>
      </c>
    </row>
    <row r="54" spans="1:8" outlineLevel="2" x14ac:dyDescent="0.25">
      <c r="A54" s="8" t="s">
        <v>131</v>
      </c>
      <c r="B54" s="8" t="s">
        <v>52</v>
      </c>
      <c r="C54" s="10">
        <v>476870.08</v>
      </c>
      <c r="D54" s="11">
        <v>639710.56000000006</v>
      </c>
      <c r="E54" s="10">
        <v>57067.6</v>
      </c>
      <c r="F54" s="11">
        <v>135338.51</v>
      </c>
      <c r="G54" s="12">
        <v>-88.032883086311486</v>
      </c>
      <c r="H54" s="12">
        <v>-78.84378991648974</v>
      </c>
    </row>
    <row r="55" spans="1:8" outlineLevel="2" x14ac:dyDescent="0.25">
      <c r="A55" s="4" t="s">
        <v>131</v>
      </c>
      <c r="B55" s="4" t="s">
        <v>53</v>
      </c>
      <c r="C55" s="13"/>
      <c r="D55" s="13"/>
      <c r="E55" s="5">
        <v>558.6</v>
      </c>
      <c r="F55" s="6">
        <v>419.79</v>
      </c>
      <c r="G55" s="7">
        <v>0</v>
      </c>
      <c r="H55" s="7">
        <v>0</v>
      </c>
    </row>
    <row r="56" spans="1:8" outlineLevel="2" x14ac:dyDescent="0.25">
      <c r="A56" s="8" t="s">
        <v>131</v>
      </c>
      <c r="B56" s="8" t="s">
        <v>54</v>
      </c>
      <c r="C56" s="10">
        <v>4908</v>
      </c>
      <c r="D56" s="11">
        <v>14036.29</v>
      </c>
      <c r="E56" s="10">
        <v>4803.3999999999996</v>
      </c>
      <c r="F56" s="11">
        <v>16486.37</v>
      </c>
      <c r="G56" s="12">
        <v>-2.1312143439282876</v>
      </c>
      <c r="H56" s="12">
        <v>17.455324733245025</v>
      </c>
    </row>
    <row r="57" spans="1:8" outlineLevel="2" x14ac:dyDescent="0.25">
      <c r="A57" s="4" t="s">
        <v>131</v>
      </c>
      <c r="B57" s="4" t="s">
        <v>55</v>
      </c>
      <c r="C57" s="13"/>
      <c r="D57" s="13"/>
      <c r="E57" s="5">
        <v>38431.800000000003</v>
      </c>
      <c r="F57" s="6">
        <v>46031.18</v>
      </c>
      <c r="G57" s="7">
        <v>0</v>
      </c>
      <c r="H57" s="7">
        <v>0</v>
      </c>
    </row>
    <row r="58" spans="1:8" outlineLevel="2" x14ac:dyDescent="0.25">
      <c r="A58" s="8" t="s">
        <v>131</v>
      </c>
      <c r="B58" s="8" t="s">
        <v>56</v>
      </c>
      <c r="C58" s="10">
        <v>209782.72</v>
      </c>
      <c r="D58" s="11">
        <v>426757.36</v>
      </c>
      <c r="E58" s="10">
        <v>165194.09</v>
      </c>
      <c r="F58" s="11">
        <v>357200.1</v>
      </c>
      <c r="G58" s="12">
        <v>-21.254672453479486</v>
      </c>
      <c r="H58" s="12">
        <v>-16.29901825243272</v>
      </c>
    </row>
    <row r="59" spans="1:8" outlineLevel="2" x14ac:dyDescent="0.25">
      <c r="A59" s="4" t="s">
        <v>131</v>
      </c>
      <c r="B59" s="4" t="s">
        <v>57</v>
      </c>
      <c r="C59" s="5">
        <v>433731</v>
      </c>
      <c r="D59" s="6">
        <v>619692.30000000005</v>
      </c>
      <c r="E59" s="5">
        <v>786120</v>
      </c>
      <c r="F59" s="6">
        <v>815417.67</v>
      </c>
      <c r="G59" s="7">
        <v>81.245979650981823</v>
      </c>
      <c r="H59" s="7">
        <v>31.584283038533798</v>
      </c>
    </row>
    <row r="60" spans="1:8" outlineLevel="1" x14ac:dyDescent="0.25">
      <c r="A60" s="14" t="s">
        <v>132</v>
      </c>
      <c r="B60" s="14"/>
      <c r="C60" s="16">
        <f>SUBTOTAL(9,C36:C59)</f>
        <v>9221333.1500000004</v>
      </c>
      <c r="D60" s="17">
        <f>SUBTOTAL(9,D36:D59)</f>
        <v>17230458.179999992</v>
      </c>
      <c r="E60" s="16">
        <f>SUBTOTAL(9,E36:E59)</f>
        <v>6997855.3799999999</v>
      </c>
      <c r="F60" s="17">
        <f>SUBTOTAL(9,F36:F59)</f>
        <v>14569250.279999999</v>
      </c>
      <c r="G60" s="18">
        <f>(E60/C60-1)*100</f>
        <v>-24.112324474471471</v>
      </c>
      <c r="H60" s="18">
        <f>(F60/D60-1)*100</f>
        <v>-15.444788944085952</v>
      </c>
    </row>
    <row r="61" spans="1:8" outlineLevel="2" x14ac:dyDescent="0.25">
      <c r="A61" s="8" t="s">
        <v>133</v>
      </c>
      <c r="B61" s="8" t="s">
        <v>58</v>
      </c>
      <c r="C61" s="10">
        <v>257428.74</v>
      </c>
      <c r="D61" s="11">
        <v>474542.16</v>
      </c>
      <c r="E61" s="10">
        <v>372055.11</v>
      </c>
      <c r="F61" s="11">
        <v>776621.24</v>
      </c>
      <c r="G61" s="12">
        <v>44.52741756806175</v>
      </c>
      <c r="H61" s="12">
        <v>63.656953051336899</v>
      </c>
    </row>
    <row r="62" spans="1:8" outlineLevel="2" x14ac:dyDescent="0.25">
      <c r="A62" s="4" t="s">
        <v>133</v>
      </c>
      <c r="B62" s="4" t="s">
        <v>59</v>
      </c>
      <c r="C62" s="5">
        <v>87780.09</v>
      </c>
      <c r="D62" s="6">
        <v>263123.12</v>
      </c>
      <c r="E62" s="5">
        <v>183129.42</v>
      </c>
      <c r="F62" s="6">
        <v>554053.68999999994</v>
      </c>
      <c r="G62" s="7">
        <v>108.62295766614049</v>
      </c>
      <c r="H62" s="7">
        <v>110.56822752785843</v>
      </c>
    </row>
    <row r="63" spans="1:8" outlineLevel="2" x14ac:dyDescent="0.25">
      <c r="A63" s="8" t="s">
        <v>133</v>
      </c>
      <c r="B63" s="8" t="s">
        <v>60</v>
      </c>
      <c r="C63" s="10">
        <v>114927.82</v>
      </c>
      <c r="D63" s="11">
        <v>229255.09</v>
      </c>
      <c r="E63" s="10">
        <v>153473.47</v>
      </c>
      <c r="F63" s="11">
        <v>320830.18</v>
      </c>
      <c r="G63" s="12">
        <v>33.539007352614881</v>
      </c>
      <c r="H63" s="12">
        <v>39.944626747436665</v>
      </c>
    </row>
    <row r="64" spans="1:8" outlineLevel="2" x14ac:dyDescent="0.25">
      <c r="A64" s="4" t="s">
        <v>133</v>
      </c>
      <c r="B64" s="4" t="s">
        <v>61</v>
      </c>
      <c r="C64" s="5">
        <v>141805.57</v>
      </c>
      <c r="D64" s="6">
        <v>245171.67</v>
      </c>
      <c r="E64" s="5">
        <v>136992.04</v>
      </c>
      <c r="F64" s="6">
        <v>211099.68</v>
      </c>
      <c r="G64" s="7">
        <v>-3.3944576366076444</v>
      </c>
      <c r="H64" s="7">
        <v>-13.897197013015418</v>
      </c>
    </row>
    <row r="65" spans="1:8" outlineLevel="2" x14ac:dyDescent="0.25">
      <c r="A65" s="8" t="s">
        <v>133</v>
      </c>
      <c r="B65" s="8" t="s">
        <v>62</v>
      </c>
      <c r="C65" s="10">
        <v>20498.689999999999</v>
      </c>
      <c r="D65" s="11">
        <v>19954.18</v>
      </c>
      <c r="E65" s="10">
        <v>38073.519999999997</v>
      </c>
      <c r="F65" s="11">
        <v>110023.9</v>
      </c>
      <c r="G65" s="12">
        <v>85.736356811093771</v>
      </c>
      <c r="H65" s="12">
        <v>451.38271780649467</v>
      </c>
    </row>
    <row r="66" spans="1:8" outlineLevel="2" x14ac:dyDescent="0.25">
      <c r="A66" s="4" t="s">
        <v>133</v>
      </c>
      <c r="B66" s="4" t="s">
        <v>63</v>
      </c>
      <c r="C66" s="5">
        <v>65151.74</v>
      </c>
      <c r="D66" s="6">
        <v>124648.22</v>
      </c>
      <c r="E66" s="5">
        <v>73780.77</v>
      </c>
      <c r="F66" s="6">
        <v>175707.27</v>
      </c>
      <c r="G66" s="7">
        <v>13.244511965451737</v>
      </c>
      <c r="H66" s="7">
        <v>40.962518357662859</v>
      </c>
    </row>
    <row r="67" spans="1:8" outlineLevel="2" x14ac:dyDescent="0.25">
      <c r="A67" s="8" t="s">
        <v>133</v>
      </c>
      <c r="B67" s="8" t="s">
        <v>64</v>
      </c>
      <c r="C67" s="10">
        <v>185254.08</v>
      </c>
      <c r="D67" s="11">
        <v>450445.24</v>
      </c>
      <c r="E67" s="10">
        <v>476418.43</v>
      </c>
      <c r="F67" s="11">
        <v>1234210.07</v>
      </c>
      <c r="G67" s="12">
        <v>157.17027662764565</v>
      </c>
      <c r="H67" s="12">
        <v>173.99780492740916</v>
      </c>
    </row>
    <row r="68" spans="1:8" outlineLevel="2" x14ac:dyDescent="0.25">
      <c r="A68" s="4" t="s">
        <v>133</v>
      </c>
      <c r="B68" s="4" t="s">
        <v>65</v>
      </c>
      <c r="C68" s="5">
        <v>13759.11</v>
      </c>
      <c r="D68" s="6">
        <v>24442.6</v>
      </c>
      <c r="E68" s="5">
        <v>14711.36</v>
      </c>
      <c r="F68" s="6">
        <v>35484.559999999998</v>
      </c>
      <c r="G68" s="7">
        <v>6.9208691550543602</v>
      </c>
      <c r="H68" s="7">
        <v>45.175063209314885</v>
      </c>
    </row>
    <row r="69" spans="1:8" outlineLevel="2" x14ac:dyDescent="0.25">
      <c r="A69" s="8" t="s">
        <v>133</v>
      </c>
      <c r="B69" s="8" t="s">
        <v>66</v>
      </c>
      <c r="C69" s="10">
        <v>228974.16</v>
      </c>
      <c r="D69" s="11">
        <v>410678.37</v>
      </c>
      <c r="E69" s="10">
        <v>237193.60000000001</v>
      </c>
      <c r="F69" s="11">
        <v>469488.74</v>
      </c>
      <c r="G69" s="12">
        <v>3.5896801630367383</v>
      </c>
      <c r="H69" s="12">
        <v>14.320298875248774</v>
      </c>
    </row>
    <row r="70" spans="1:8" outlineLevel="2" x14ac:dyDescent="0.25">
      <c r="A70" s="4" t="s">
        <v>133</v>
      </c>
      <c r="B70" s="4" t="s">
        <v>67</v>
      </c>
      <c r="C70" s="5">
        <v>242507.19</v>
      </c>
      <c r="D70" s="6">
        <v>273919.93</v>
      </c>
      <c r="E70" s="5">
        <v>330306.58</v>
      </c>
      <c r="F70" s="6">
        <v>351177.81</v>
      </c>
      <c r="G70" s="7">
        <v>36.204860565165106</v>
      </c>
      <c r="H70" s="7">
        <v>28.204548679608674</v>
      </c>
    </row>
    <row r="71" spans="1:8" outlineLevel="2" x14ac:dyDescent="0.25">
      <c r="A71" s="8" t="s">
        <v>133</v>
      </c>
      <c r="B71" s="8" t="s">
        <v>68</v>
      </c>
      <c r="C71" s="10">
        <v>139293.16</v>
      </c>
      <c r="D71" s="11">
        <v>232676.56</v>
      </c>
      <c r="E71" s="10">
        <v>194806.11</v>
      </c>
      <c r="F71" s="11">
        <v>432311.71</v>
      </c>
      <c r="G71" s="12">
        <v>39.853320866580944</v>
      </c>
      <c r="H71" s="12">
        <v>85.799424746523684</v>
      </c>
    </row>
    <row r="72" spans="1:8" outlineLevel="1" x14ac:dyDescent="0.25">
      <c r="A72" s="14" t="s">
        <v>134</v>
      </c>
      <c r="B72" s="14"/>
      <c r="C72" s="16">
        <f>SUBTOTAL(9,C61:C71)</f>
        <v>1497380.3499999996</v>
      </c>
      <c r="D72" s="17">
        <f>SUBTOTAL(9,D61:D71)</f>
        <v>2748857.14</v>
      </c>
      <c r="E72" s="16">
        <f>SUBTOTAL(9,E61:E71)</f>
        <v>2210940.41</v>
      </c>
      <c r="F72" s="17">
        <f>SUBTOTAL(9,F61:F71)</f>
        <v>4671008.8499999987</v>
      </c>
      <c r="G72" s="18">
        <f>(E72/C72-1)*100</f>
        <v>47.653895017388237</v>
      </c>
      <c r="H72" s="18">
        <f>(F72/D72-1)*100</f>
        <v>69.925485832995975</v>
      </c>
    </row>
    <row r="73" spans="1:8" outlineLevel="2" x14ac:dyDescent="0.25">
      <c r="A73" s="4" t="s">
        <v>135</v>
      </c>
      <c r="B73" s="4" t="s">
        <v>69</v>
      </c>
      <c r="C73" s="5">
        <v>1750</v>
      </c>
      <c r="D73" s="6">
        <v>4683.58</v>
      </c>
      <c r="E73" s="5">
        <v>944</v>
      </c>
      <c r="F73" s="6">
        <v>1969.2</v>
      </c>
      <c r="G73" s="7">
        <v>-46.057142857142857</v>
      </c>
      <c r="H73" s="7">
        <v>-57.955239368175626</v>
      </c>
    </row>
    <row r="74" spans="1:8" outlineLevel="2" x14ac:dyDescent="0.25">
      <c r="A74" s="8" t="s">
        <v>135</v>
      </c>
      <c r="B74" s="8" t="s">
        <v>70</v>
      </c>
      <c r="C74" s="10">
        <v>414.4</v>
      </c>
      <c r="D74" s="11">
        <v>2166.1999999999998</v>
      </c>
      <c r="E74" s="9"/>
      <c r="F74" s="9"/>
      <c r="G74" s="12">
        <v>-100</v>
      </c>
      <c r="H74" s="12">
        <v>-100</v>
      </c>
    </row>
    <row r="75" spans="1:8" outlineLevel="2" x14ac:dyDescent="0.25">
      <c r="A75" s="4" t="s">
        <v>135</v>
      </c>
      <c r="B75" s="4" t="s">
        <v>71</v>
      </c>
      <c r="C75" s="5">
        <v>160</v>
      </c>
      <c r="D75" s="6">
        <v>411.87</v>
      </c>
      <c r="E75" s="5">
        <v>3497.2</v>
      </c>
      <c r="F75" s="6">
        <v>9732.0499999999993</v>
      </c>
      <c r="G75" s="7">
        <v>2085.75</v>
      </c>
      <c r="H75" s="7">
        <v>2262.8936314856628</v>
      </c>
    </row>
    <row r="76" spans="1:8" outlineLevel="2" x14ac:dyDescent="0.25">
      <c r="A76" s="8" t="s">
        <v>135</v>
      </c>
      <c r="B76" s="8" t="s">
        <v>72</v>
      </c>
      <c r="C76" s="9"/>
      <c r="D76" s="9"/>
      <c r="E76" s="10">
        <v>19562.400000000001</v>
      </c>
      <c r="F76" s="11">
        <v>41480.93</v>
      </c>
      <c r="G76" s="12">
        <v>0</v>
      </c>
      <c r="H76" s="12">
        <v>0</v>
      </c>
    </row>
    <row r="77" spans="1:8" outlineLevel="2" x14ac:dyDescent="0.25">
      <c r="A77" s="4" t="s">
        <v>135</v>
      </c>
      <c r="B77" s="4" t="s">
        <v>73</v>
      </c>
      <c r="C77" s="5">
        <v>7396.8</v>
      </c>
      <c r="D77" s="6">
        <v>14584.73</v>
      </c>
      <c r="E77" s="5">
        <v>17075</v>
      </c>
      <c r="F77" s="6">
        <v>22340.91</v>
      </c>
      <c r="G77" s="7">
        <v>130.843067272334</v>
      </c>
      <c r="H77" s="7">
        <v>53.180141147624951</v>
      </c>
    </row>
    <row r="78" spans="1:8" outlineLevel="2" x14ac:dyDescent="0.25">
      <c r="A78" s="8" t="s">
        <v>135</v>
      </c>
      <c r="B78" s="8" t="s">
        <v>74</v>
      </c>
      <c r="C78" s="10">
        <v>6816.53</v>
      </c>
      <c r="D78" s="11">
        <v>12460.45</v>
      </c>
      <c r="E78" s="10">
        <v>5816.16</v>
      </c>
      <c r="F78" s="11">
        <v>14014.56</v>
      </c>
      <c r="G78" s="12">
        <v>-14.675648753838095</v>
      </c>
      <c r="H78" s="12">
        <v>12.47234249164355</v>
      </c>
    </row>
    <row r="79" spans="1:8" outlineLevel="1" x14ac:dyDescent="0.25">
      <c r="A79" s="14" t="s">
        <v>136</v>
      </c>
      <c r="B79" s="14"/>
      <c r="C79" s="16">
        <f>SUBTOTAL(9,C73:C78)</f>
        <v>16537.73</v>
      </c>
      <c r="D79" s="17">
        <f>SUBTOTAL(9,D73:D78)</f>
        <v>34306.83</v>
      </c>
      <c r="E79" s="16">
        <f>SUBTOTAL(9,E73:E78)</f>
        <v>46894.760000000009</v>
      </c>
      <c r="F79" s="17">
        <f>SUBTOTAL(9,F73:F78)</f>
        <v>89537.65</v>
      </c>
      <c r="G79" s="18">
        <f>(E79/C79-1)*100</f>
        <v>183.5622543118071</v>
      </c>
      <c r="H79" s="18">
        <f>(F79/D79-1)*100</f>
        <v>160.99074149374917</v>
      </c>
    </row>
    <row r="80" spans="1:8" outlineLevel="2" x14ac:dyDescent="0.25">
      <c r="A80" s="4" t="s">
        <v>137</v>
      </c>
      <c r="B80" s="4" t="s">
        <v>75</v>
      </c>
      <c r="C80" s="5">
        <v>1736.27</v>
      </c>
      <c r="D80" s="6">
        <v>7803.22</v>
      </c>
      <c r="E80" s="5">
        <v>4276.53</v>
      </c>
      <c r="F80" s="6">
        <v>10357.459999999999</v>
      </c>
      <c r="G80" s="7">
        <v>146.30558611275893</v>
      </c>
      <c r="H80" s="7">
        <v>32.733153749349611</v>
      </c>
    </row>
    <row r="81" spans="1:8" outlineLevel="2" x14ac:dyDescent="0.25">
      <c r="A81" s="8" t="s">
        <v>137</v>
      </c>
      <c r="B81" s="8" t="s">
        <v>76</v>
      </c>
      <c r="C81" s="10">
        <v>67595.600000000006</v>
      </c>
      <c r="D81" s="11">
        <v>99450.81</v>
      </c>
      <c r="E81" s="10">
        <v>29719.8</v>
      </c>
      <c r="F81" s="11">
        <v>48321.95</v>
      </c>
      <c r="G81" s="12">
        <v>-56.032937055074591</v>
      </c>
      <c r="H81" s="12">
        <v>-51.411205197825943</v>
      </c>
    </row>
    <row r="82" spans="1:8" outlineLevel="2" x14ac:dyDescent="0.25">
      <c r="A82" s="4" t="s">
        <v>137</v>
      </c>
      <c r="B82" s="4" t="s">
        <v>77</v>
      </c>
      <c r="C82" s="5">
        <v>10</v>
      </c>
      <c r="D82" s="6">
        <v>42</v>
      </c>
      <c r="E82" s="5">
        <v>3830.9</v>
      </c>
      <c r="F82" s="6">
        <v>8116.17</v>
      </c>
      <c r="G82" s="7">
        <v>38209</v>
      </c>
      <c r="H82" s="7">
        <v>19224.214285714286</v>
      </c>
    </row>
    <row r="83" spans="1:8" outlineLevel="2" x14ac:dyDescent="0.25">
      <c r="A83" s="8" t="s">
        <v>137</v>
      </c>
      <c r="B83" s="8" t="s">
        <v>78</v>
      </c>
      <c r="C83" s="10">
        <v>545.05999999999995</v>
      </c>
      <c r="D83" s="11">
        <v>1080.5</v>
      </c>
      <c r="E83" s="10">
        <v>903.56</v>
      </c>
      <c r="F83" s="11">
        <v>3476.95</v>
      </c>
      <c r="G83" s="12">
        <v>65.77257549627565</v>
      </c>
      <c r="H83" s="12">
        <v>221.79083757519663</v>
      </c>
    </row>
    <row r="84" spans="1:8" outlineLevel="2" x14ac:dyDescent="0.25">
      <c r="A84" s="4" t="s">
        <v>137</v>
      </c>
      <c r="B84" s="4" t="s">
        <v>79</v>
      </c>
      <c r="C84" s="5">
        <v>1146.06</v>
      </c>
      <c r="D84" s="6">
        <v>4927.8100000000004</v>
      </c>
      <c r="E84" s="5">
        <v>99</v>
      </c>
      <c r="F84" s="6">
        <v>509.25</v>
      </c>
      <c r="G84" s="7">
        <v>-91.361708811057014</v>
      </c>
      <c r="H84" s="7">
        <v>-89.665794744521406</v>
      </c>
    </row>
    <row r="85" spans="1:8" outlineLevel="2" x14ac:dyDescent="0.25">
      <c r="A85" s="8" t="s">
        <v>137</v>
      </c>
      <c r="B85" s="8" t="s">
        <v>80</v>
      </c>
      <c r="C85" s="9"/>
      <c r="D85" s="9"/>
      <c r="E85" s="10">
        <v>1528.32</v>
      </c>
      <c r="F85" s="11">
        <v>1725.57</v>
      </c>
      <c r="G85" s="12">
        <v>0</v>
      </c>
      <c r="H85" s="12">
        <v>0</v>
      </c>
    </row>
    <row r="86" spans="1:8" outlineLevel="2" x14ac:dyDescent="0.25">
      <c r="A86" s="4" t="s">
        <v>137</v>
      </c>
      <c r="B86" s="4" t="s">
        <v>81</v>
      </c>
      <c r="C86" s="5">
        <v>169.74</v>
      </c>
      <c r="D86" s="6">
        <v>615</v>
      </c>
      <c r="E86" s="5">
        <v>99.36</v>
      </c>
      <c r="F86" s="6">
        <v>177.12</v>
      </c>
      <c r="G86" s="7">
        <v>-41.463414634146346</v>
      </c>
      <c r="H86" s="7">
        <v>-71.2</v>
      </c>
    </row>
    <row r="87" spans="1:8" outlineLevel="2" x14ac:dyDescent="0.25">
      <c r="A87" s="8" t="s">
        <v>137</v>
      </c>
      <c r="B87" s="8" t="s">
        <v>82</v>
      </c>
      <c r="C87" s="10">
        <v>3214.8</v>
      </c>
      <c r="D87" s="11">
        <v>12029.56</v>
      </c>
      <c r="E87" s="9"/>
      <c r="F87" s="9"/>
      <c r="G87" s="12">
        <v>-100</v>
      </c>
      <c r="H87" s="12">
        <v>-100</v>
      </c>
    </row>
    <row r="88" spans="1:8" outlineLevel="1" x14ac:dyDescent="0.25">
      <c r="A88" s="14" t="s">
        <v>138</v>
      </c>
      <c r="B88" s="14"/>
      <c r="C88" s="16">
        <f>SUBTOTAL(9,C80:C87)</f>
        <v>74417.530000000013</v>
      </c>
      <c r="D88" s="17">
        <f>SUBTOTAL(9,D80:D87)</f>
        <v>125948.9</v>
      </c>
      <c r="E88" s="15">
        <f>SUBTOTAL(9,E80:E87)</f>
        <v>40457.47</v>
      </c>
      <c r="F88" s="15">
        <f>SUBTOTAL(9,F80:F87)</f>
        <v>72684.47</v>
      </c>
      <c r="G88" s="18">
        <f>(E88/C88-1)*100</f>
        <v>-45.634489615551608</v>
      </c>
      <c r="H88" s="18">
        <f>(F88/D88-1)*100</f>
        <v>-42.290508293442805</v>
      </c>
    </row>
    <row r="89" spans="1:8" outlineLevel="2" x14ac:dyDescent="0.25">
      <c r="A89" s="4" t="s">
        <v>139</v>
      </c>
      <c r="B89" s="4" t="s">
        <v>83</v>
      </c>
      <c r="C89" s="5">
        <v>465.6</v>
      </c>
      <c r="D89" s="6">
        <v>1105.51</v>
      </c>
      <c r="E89" s="5">
        <v>1347.38</v>
      </c>
      <c r="F89" s="6">
        <v>4401.51</v>
      </c>
      <c r="G89" s="7">
        <v>189.38573883161513</v>
      </c>
      <c r="H89" s="7">
        <v>298.14293855324689</v>
      </c>
    </row>
    <row r="90" spans="1:8" outlineLevel="2" x14ac:dyDescent="0.25">
      <c r="A90" s="8" t="s">
        <v>139</v>
      </c>
      <c r="B90" s="8" t="s">
        <v>84</v>
      </c>
      <c r="C90" s="10">
        <v>25245.02</v>
      </c>
      <c r="D90" s="11">
        <v>47960.67</v>
      </c>
      <c r="E90" s="10">
        <v>22446.77</v>
      </c>
      <c r="F90" s="11">
        <v>56621.52</v>
      </c>
      <c r="G90" s="12">
        <v>-11.08436436176323</v>
      </c>
      <c r="H90" s="12">
        <v>18.058233965455443</v>
      </c>
    </row>
    <row r="91" spans="1:8" outlineLevel="2" x14ac:dyDescent="0.25">
      <c r="A91" s="4" t="s">
        <v>139</v>
      </c>
      <c r="B91" s="4" t="s">
        <v>85</v>
      </c>
      <c r="C91" s="5">
        <v>651007.48</v>
      </c>
      <c r="D91" s="6">
        <v>1700693.56</v>
      </c>
      <c r="E91" s="5">
        <v>664073.73</v>
      </c>
      <c r="F91" s="6">
        <v>1904283.32</v>
      </c>
      <c r="G91" s="7">
        <v>2.0070813932890603</v>
      </c>
      <c r="H91" s="7">
        <v>11.970984355347356</v>
      </c>
    </row>
    <row r="92" spans="1:8" outlineLevel="2" x14ac:dyDescent="0.25">
      <c r="A92" s="8" t="s">
        <v>139</v>
      </c>
      <c r="B92" s="8" t="s">
        <v>86</v>
      </c>
      <c r="C92" s="10">
        <v>361.68</v>
      </c>
      <c r="D92" s="11">
        <v>1637.61</v>
      </c>
      <c r="E92" s="10">
        <v>315</v>
      </c>
      <c r="F92" s="11">
        <v>1020.14</v>
      </c>
      <c r="G92" s="12">
        <v>-12.906436629064368</v>
      </c>
      <c r="H92" s="12">
        <v>-37.705558710559899</v>
      </c>
    </row>
    <row r="93" spans="1:8" outlineLevel="2" x14ac:dyDescent="0.25">
      <c r="A93" s="4" t="s">
        <v>139</v>
      </c>
      <c r="B93" s="4" t="s">
        <v>87</v>
      </c>
      <c r="C93" s="5">
        <v>149470.31</v>
      </c>
      <c r="D93" s="6">
        <v>213943.03</v>
      </c>
      <c r="E93" s="5">
        <v>294254.59999999998</v>
      </c>
      <c r="F93" s="6">
        <v>457590.37</v>
      </c>
      <c r="G93" s="7">
        <v>96.864915848505291</v>
      </c>
      <c r="H93" s="7">
        <v>113.88421487720352</v>
      </c>
    </row>
    <row r="94" spans="1:8" outlineLevel="2" x14ac:dyDescent="0.25">
      <c r="A94" s="8" t="s">
        <v>139</v>
      </c>
      <c r="B94" s="8" t="s">
        <v>88</v>
      </c>
      <c r="C94" s="10">
        <v>308810.32</v>
      </c>
      <c r="D94" s="11">
        <v>527840.25</v>
      </c>
      <c r="E94" s="10">
        <v>251836.71</v>
      </c>
      <c r="F94" s="11">
        <v>461630.49</v>
      </c>
      <c r="G94" s="12">
        <v>-18.449386665575172</v>
      </c>
      <c r="H94" s="12">
        <v>-12.5435224009537</v>
      </c>
    </row>
    <row r="95" spans="1:8" outlineLevel="2" x14ac:dyDescent="0.25">
      <c r="A95" s="4" t="s">
        <v>139</v>
      </c>
      <c r="B95" s="4" t="s">
        <v>89</v>
      </c>
      <c r="C95" s="5">
        <v>107945.76</v>
      </c>
      <c r="D95" s="6">
        <v>170716.77</v>
      </c>
      <c r="E95" s="5">
        <v>13076.08</v>
      </c>
      <c r="F95" s="6">
        <v>35468.85</v>
      </c>
      <c r="G95" s="7">
        <v>-87.886434816893228</v>
      </c>
      <c r="H95" s="7">
        <v>-79.223570127293286</v>
      </c>
    </row>
    <row r="96" spans="1:8" outlineLevel="2" x14ac:dyDescent="0.25">
      <c r="A96" s="8" t="s">
        <v>139</v>
      </c>
      <c r="B96" s="8" t="s">
        <v>90</v>
      </c>
      <c r="C96" s="10">
        <v>47708.52</v>
      </c>
      <c r="D96" s="11">
        <v>112538.43</v>
      </c>
      <c r="E96" s="10">
        <v>55356.76</v>
      </c>
      <c r="F96" s="11">
        <v>124228.52</v>
      </c>
      <c r="G96" s="12">
        <v>16.031182690219705</v>
      </c>
      <c r="H96" s="12">
        <v>10.387642692367409</v>
      </c>
    </row>
    <row r="97" spans="1:8" outlineLevel="2" x14ac:dyDescent="0.25">
      <c r="A97" s="4" t="s">
        <v>139</v>
      </c>
      <c r="B97" s="4" t="s">
        <v>91</v>
      </c>
      <c r="C97" s="5">
        <v>7407.4</v>
      </c>
      <c r="D97" s="6">
        <v>17187.47</v>
      </c>
      <c r="E97" s="5">
        <v>7161.2</v>
      </c>
      <c r="F97" s="6">
        <v>17856.28</v>
      </c>
      <c r="G97" s="7">
        <v>-3.3237033237033216</v>
      </c>
      <c r="H97" s="7">
        <v>3.8912649738443044</v>
      </c>
    </row>
    <row r="98" spans="1:8" outlineLevel="2" x14ac:dyDescent="0.25">
      <c r="A98" s="8" t="s">
        <v>139</v>
      </c>
      <c r="B98" s="8" t="s">
        <v>92</v>
      </c>
      <c r="C98" s="10">
        <v>45093.4</v>
      </c>
      <c r="D98" s="11">
        <v>139836.04999999999</v>
      </c>
      <c r="E98" s="10">
        <v>82778.960000000006</v>
      </c>
      <c r="F98" s="11">
        <v>245662.52</v>
      </c>
      <c r="G98" s="12">
        <v>83.5722300824511</v>
      </c>
      <c r="H98" s="12">
        <v>75.678961183471657</v>
      </c>
    </row>
    <row r="99" spans="1:8" outlineLevel="1" x14ac:dyDescent="0.25">
      <c r="A99" s="14" t="s">
        <v>140</v>
      </c>
      <c r="B99" s="14"/>
      <c r="C99" s="16">
        <f>SUBTOTAL(9,C89:C98)</f>
        <v>1343515.49</v>
      </c>
      <c r="D99" s="17">
        <f>SUBTOTAL(9,D89:D98)</f>
        <v>2933459.35</v>
      </c>
      <c r="E99" s="16">
        <f>SUBTOTAL(9,E89:E98)</f>
        <v>1392647.19</v>
      </c>
      <c r="F99" s="17">
        <f>SUBTOTAL(9,F89:F98)</f>
        <v>3308763.5199999996</v>
      </c>
      <c r="G99" s="18">
        <f>(E99/C99-1)*100</f>
        <v>3.6569507657853606</v>
      </c>
      <c r="H99" s="18">
        <f>(F99/D99-1)*100</f>
        <v>12.793910711597189</v>
      </c>
    </row>
    <row r="100" spans="1:8" outlineLevel="2" x14ac:dyDescent="0.25">
      <c r="A100" s="4" t="s">
        <v>141</v>
      </c>
      <c r="B100" s="4" t="s">
        <v>93</v>
      </c>
      <c r="C100" s="5">
        <v>1799082.13</v>
      </c>
      <c r="D100" s="6">
        <v>2931779.23</v>
      </c>
      <c r="E100" s="5">
        <v>1633387.29</v>
      </c>
      <c r="F100" s="6">
        <v>3026678.1</v>
      </c>
      <c r="G100" s="7">
        <v>-9.2099653060307958</v>
      </c>
      <c r="H100" s="7">
        <v>3.2369036873216444</v>
      </c>
    </row>
    <row r="101" spans="1:8" outlineLevel="2" x14ac:dyDescent="0.25">
      <c r="A101" s="8" t="s">
        <v>141</v>
      </c>
      <c r="B101" s="8" t="s">
        <v>94</v>
      </c>
      <c r="C101" s="10">
        <v>300887.64</v>
      </c>
      <c r="D101" s="11">
        <v>670736.55000000005</v>
      </c>
      <c r="E101" s="10">
        <v>166349.29</v>
      </c>
      <c r="F101" s="11">
        <v>358012.72</v>
      </c>
      <c r="G101" s="12">
        <v>-44.713817423673497</v>
      </c>
      <c r="H101" s="12">
        <v>-46.623943484218962</v>
      </c>
    </row>
    <row r="102" spans="1:8" outlineLevel="1" x14ac:dyDescent="0.25">
      <c r="A102" s="14" t="s">
        <v>142</v>
      </c>
      <c r="B102" s="14"/>
      <c r="C102" s="16">
        <f>SUBTOTAL(9,C100:C101)</f>
        <v>2099969.77</v>
      </c>
      <c r="D102" s="17">
        <f>SUBTOTAL(9,D100:D101)</f>
        <v>3602515.7800000003</v>
      </c>
      <c r="E102" s="16">
        <f>SUBTOTAL(9,E100:E101)</f>
        <v>1799736.58</v>
      </c>
      <c r="F102" s="17">
        <f>SUBTOTAL(9,F100:F101)</f>
        <v>3384690.8200000003</v>
      </c>
      <c r="G102" s="18">
        <f>(E102/C102-1)*100</f>
        <v>-14.297024380498581</v>
      </c>
      <c r="H102" s="18">
        <f>(F102/D102-1)*100</f>
        <v>-6.0464678936118403</v>
      </c>
    </row>
    <row r="103" spans="1:8" outlineLevel="2" x14ac:dyDescent="0.25">
      <c r="A103" s="4" t="s">
        <v>143</v>
      </c>
      <c r="B103" s="4" t="s">
        <v>95</v>
      </c>
      <c r="C103" s="5">
        <v>129368.36</v>
      </c>
      <c r="D103" s="6">
        <v>304656.57</v>
      </c>
      <c r="E103" s="5">
        <v>110471.18</v>
      </c>
      <c r="F103" s="6">
        <v>264742.89</v>
      </c>
      <c r="G103" s="7">
        <v>-14.607265640532203</v>
      </c>
      <c r="H103" s="7">
        <v>-13.101204415187892</v>
      </c>
    </row>
    <row r="104" spans="1:8" outlineLevel="2" x14ac:dyDescent="0.25">
      <c r="A104" s="8" t="s">
        <v>143</v>
      </c>
      <c r="B104" s="8" t="s">
        <v>96</v>
      </c>
      <c r="C104" s="10">
        <v>13023</v>
      </c>
      <c r="D104" s="11">
        <v>25327.65</v>
      </c>
      <c r="E104" s="10">
        <v>18140</v>
      </c>
      <c r="F104" s="11">
        <v>37067.9</v>
      </c>
      <c r="G104" s="12">
        <v>39.292021807571217</v>
      </c>
      <c r="H104" s="12">
        <v>46.353491145052935</v>
      </c>
    </row>
    <row r="105" spans="1:8" outlineLevel="1" x14ac:dyDescent="0.25">
      <c r="A105" s="14" t="s">
        <v>144</v>
      </c>
      <c r="B105" s="14"/>
      <c r="C105" s="16">
        <f>SUBTOTAL(9,C103:C104)</f>
        <v>142391.35999999999</v>
      </c>
      <c r="D105" s="17">
        <f>SUBTOTAL(9,D103:D104)</f>
        <v>329984.22000000003</v>
      </c>
      <c r="E105" s="16">
        <f>SUBTOTAL(9,E103:E104)</f>
        <v>128611.18</v>
      </c>
      <c r="F105" s="17">
        <f>SUBTOTAL(9,F103:F104)</f>
        <v>301810.79000000004</v>
      </c>
      <c r="G105" s="18">
        <f>(E105/C105-1)*100</f>
        <v>-9.6776798817006853</v>
      </c>
      <c r="H105" s="18">
        <f>(F105/D105-1)*100</f>
        <v>-8.5378112929157641</v>
      </c>
    </row>
    <row r="106" spans="1:8" outlineLevel="2" x14ac:dyDescent="0.25">
      <c r="A106" s="4" t="s">
        <v>145</v>
      </c>
      <c r="B106" s="4" t="s">
        <v>97</v>
      </c>
      <c r="C106" s="5">
        <v>157634.76999999999</v>
      </c>
      <c r="D106" s="6">
        <v>272473.65999999997</v>
      </c>
      <c r="E106" s="5">
        <v>125416.02</v>
      </c>
      <c r="F106" s="6">
        <v>174697.56</v>
      </c>
      <c r="G106" s="7">
        <v>-20.438860030689924</v>
      </c>
      <c r="H106" s="7">
        <v>-35.884606240471093</v>
      </c>
    </row>
    <row r="107" spans="1:8" outlineLevel="2" x14ac:dyDescent="0.25">
      <c r="A107" s="8" t="s">
        <v>145</v>
      </c>
      <c r="B107" s="8" t="s">
        <v>98</v>
      </c>
      <c r="C107" s="10">
        <v>1070261.6100000001</v>
      </c>
      <c r="D107" s="11">
        <v>1743462.92</v>
      </c>
      <c r="E107" s="10">
        <v>784249.49</v>
      </c>
      <c r="F107" s="11">
        <v>1667829.72</v>
      </c>
      <c r="G107" s="12">
        <v>-26.723570884692396</v>
      </c>
      <c r="H107" s="12">
        <v>-4.3381020113694166</v>
      </c>
    </row>
    <row r="108" spans="1:8" outlineLevel="2" x14ac:dyDescent="0.25">
      <c r="A108" s="4" t="s">
        <v>145</v>
      </c>
      <c r="B108" s="4" t="s">
        <v>99</v>
      </c>
      <c r="C108" s="5">
        <v>162081.4</v>
      </c>
      <c r="D108" s="6">
        <v>126475.16</v>
      </c>
      <c r="E108" s="5">
        <v>9225</v>
      </c>
      <c r="F108" s="6">
        <v>33312.5</v>
      </c>
      <c r="G108" s="7">
        <v>-94.308415401150285</v>
      </c>
      <c r="H108" s="7">
        <v>-73.660835851087285</v>
      </c>
    </row>
    <row r="109" spans="1:8" outlineLevel="2" x14ac:dyDescent="0.25">
      <c r="A109" s="8" t="s">
        <v>145</v>
      </c>
      <c r="B109" s="8" t="s">
        <v>100</v>
      </c>
      <c r="C109" s="10">
        <v>6424408.9299999997</v>
      </c>
      <c r="D109" s="11">
        <v>7980363.6100000003</v>
      </c>
      <c r="E109" s="10">
        <v>6001712.0599999996</v>
      </c>
      <c r="F109" s="11">
        <v>8513728.5999999996</v>
      </c>
      <c r="G109" s="12">
        <v>-6.5795448983039782</v>
      </c>
      <c r="H109" s="12">
        <v>6.6834672712362693</v>
      </c>
    </row>
    <row r="110" spans="1:8" outlineLevel="2" x14ac:dyDescent="0.25">
      <c r="A110" s="4" t="s">
        <v>145</v>
      </c>
      <c r="B110" s="4" t="s">
        <v>101</v>
      </c>
      <c r="C110" s="5">
        <v>147235.29</v>
      </c>
      <c r="D110" s="6">
        <v>299066.76</v>
      </c>
      <c r="E110" s="5">
        <v>65996.2</v>
      </c>
      <c r="F110" s="6">
        <v>136695.12</v>
      </c>
      <c r="G110" s="7">
        <v>-55.176371099618848</v>
      </c>
      <c r="H110" s="7">
        <v>-54.292773961238623</v>
      </c>
    </row>
    <row r="111" spans="1:8" outlineLevel="2" x14ac:dyDescent="0.25">
      <c r="A111" s="8" t="s">
        <v>145</v>
      </c>
      <c r="B111" s="8" t="s">
        <v>102</v>
      </c>
      <c r="C111" s="10">
        <v>328910.02</v>
      </c>
      <c r="D111" s="11">
        <v>754645.93</v>
      </c>
      <c r="E111" s="10">
        <v>343613.04</v>
      </c>
      <c r="F111" s="11">
        <v>921635.66</v>
      </c>
      <c r="G111" s="12">
        <v>4.4702256258413655</v>
      </c>
      <c r="H111" s="12">
        <v>22.1282224367128</v>
      </c>
    </row>
    <row r="112" spans="1:8" outlineLevel="2" x14ac:dyDescent="0.25">
      <c r="A112" s="4" t="s">
        <v>145</v>
      </c>
      <c r="B112" s="4" t="s">
        <v>103</v>
      </c>
      <c r="C112" s="5">
        <v>91846.87</v>
      </c>
      <c r="D112" s="6">
        <v>75697.66</v>
      </c>
      <c r="E112" s="5">
        <v>15746.38</v>
      </c>
      <c r="F112" s="6">
        <v>17056.509999999998</v>
      </c>
      <c r="G112" s="7">
        <v>-82.855833846052676</v>
      </c>
      <c r="H112" s="7">
        <v>-77.467586184302135</v>
      </c>
    </row>
    <row r="113" spans="1:8" outlineLevel="2" x14ac:dyDescent="0.25">
      <c r="A113" s="8" t="s">
        <v>145</v>
      </c>
      <c r="B113" s="8" t="s">
        <v>104</v>
      </c>
      <c r="C113" s="10">
        <v>11275.88</v>
      </c>
      <c r="D113" s="11">
        <v>16977.3</v>
      </c>
      <c r="E113" s="10">
        <v>23046.799999999999</v>
      </c>
      <c r="F113" s="11">
        <v>37033.83</v>
      </c>
      <c r="G113" s="12">
        <v>104.39025601549503</v>
      </c>
      <c r="H113" s="12">
        <v>118.13733632556415</v>
      </c>
    </row>
    <row r="114" spans="1:8" outlineLevel="2" x14ac:dyDescent="0.25">
      <c r="A114" s="4" t="s">
        <v>145</v>
      </c>
      <c r="B114" s="4" t="s">
        <v>105</v>
      </c>
      <c r="C114" s="5">
        <v>134173.5</v>
      </c>
      <c r="D114" s="6">
        <v>168097.03</v>
      </c>
      <c r="E114" s="5">
        <v>882139.48</v>
      </c>
      <c r="F114" s="6">
        <v>1662421.28</v>
      </c>
      <c r="G114" s="7">
        <v>557.46177896529491</v>
      </c>
      <c r="H114" s="7">
        <v>888.96528986859551</v>
      </c>
    </row>
    <row r="115" spans="1:8" outlineLevel="2" x14ac:dyDescent="0.25">
      <c r="A115" s="8" t="s">
        <v>145</v>
      </c>
      <c r="B115" s="8" t="s">
        <v>106</v>
      </c>
      <c r="C115" s="10">
        <v>89929</v>
      </c>
      <c r="D115" s="11">
        <v>142990.49</v>
      </c>
      <c r="E115" s="10">
        <v>66769.97</v>
      </c>
      <c r="F115" s="11">
        <v>146179.4</v>
      </c>
      <c r="G115" s="12">
        <v>-25.752571473050963</v>
      </c>
      <c r="H115" s="12">
        <v>2.2301553061325992</v>
      </c>
    </row>
    <row r="116" spans="1:8" outlineLevel="2" x14ac:dyDescent="0.25">
      <c r="A116" s="4" t="s">
        <v>145</v>
      </c>
      <c r="B116" s="4" t="s">
        <v>107</v>
      </c>
      <c r="C116" s="5">
        <v>4206.3999999999996</v>
      </c>
      <c r="D116" s="6">
        <v>5582.8</v>
      </c>
      <c r="E116" s="5">
        <v>2000</v>
      </c>
      <c r="F116" s="6">
        <v>1162.93</v>
      </c>
      <c r="G116" s="7">
        <v>-52.45340433624952</v>
      </c>
      <c r="H116" s="7">
        <v>-79.16941319767858</v>
      </c>
    </row>
    <row r="117" spans="1:8" outlineLevel="2" x14ac:dyDescent="0.25">
      <c r="A117" s="8" t="s">
        <v>145</v>
      </c>
      <c r="B117" s="8" t="s">
        <v>108</v>
      </c>
      <c r="C117" s="10">
        <v>74165.78</v>
      </c>
      <c r="D117" s="11">
        <v>120315.56</v>
      </c>
      <c r="E117" s="10">
        <v>76182.600000000006</v>
      </c>
      <c r="F117" s="11">
        <v>160426.10999999999</v>
      </c>
      <c r="G117" s="12">
        <v>2.7193403750355043</v>
      </c>
      <c r="H117" s="12">
        <v>33.337791055454502</v>
      </c>
    </row>
    <row r="118" spans="1:8" outlineLevel="2" x14ac:dyDescent="0.25">
      <c r="A118" s="4" t="s">
        <v>145</v>
      </c>
      <c r="B118" s="4" t="s">
        <v>109</v>
      </c>
      <c r="C118" s="5">
        <v>91731.27</v>
      </c>
      <c r="D118" s="6">
        <v>213989.88</v>
      </c>
      <c r="E118" s="5">
        <v>3268.35</v>
      </c>
      <c r="F118" s="6">
        <v>10110.950000000001</v>
      </c>
      <c r="G118" s="7">
        <v>-96.437038318558109</v>
      </c>
      <c r="H118" s="7">
        <v>-95.275033567007938</v>
      </c>
    </row>
    <row r="119" spans="1:8" outlineLevel="2" x14ac:dyDescent="0.25">
      <c r="A119" s="8" t="s">
        <v>145</v>
      </c>
      <c r="B119" s="8" t="s">
        <v>110</v>
      </c>
      <c r="C119" s="10">
        <v>4288763.95</v>
      </c>
      <c r="D119" s="11">
        <v>4845410.91</v>
      </c>
      <c r="E119" s="10">
        <v>1544368.53</v>
      </c>
      <c r="F119" s="11">
        <v>2036726.42</v>
      </c>
      <c r="G119" s="12">
        <v>-63.990358340892129</v>
      </c>
      <c r="H119" s="12">
        <v>-57.965867955665288</v>
      </c>
    </row>
    <row r="120" spans="1:8" outlineLevel="2" x14ac:dyDescent="0.25">
      <c r="A120" s="4" t="s">
        <v>145</v>
      </c>
      <c r="B120" s="4" t="s">
        <v>111</v>
      </c>
      <c r="C120" s="5">
        <v>8290</v>
      </c>
      <c r="D120" s="6">
        <v>13494.07</v>
      </c>
      <c r="E120" s="5">
        <v>1721</v>
      </c>
      <c r="F120" s="6">
        <v>3082.26</v>
      </c>
      <c r="G120" s="7">
        <v>-79.240048250904707</v>
      </c>
      <c r="H120" s="7">
        <v>-77.158411065008551</v>
      </c>
    </row>
    <row r="121" spans="1:8" outlineLevel="1" x14ac:dyDescent="0.25">
      <c r="A121" s="14" t="s">
        <v>146</v>
      </c>
      <c r="B121" s="14"/>
      <c r="C121" s="16">
        <f>SUBTOTAL(9,C106:C120)</f>
        <v>13084914.669999998</v>
      </c>
      <c r="D121" s="17">
        <f>SUBTOTAL(9,D106:D120)</f>
        <v>16779043.740000002</v>
      </c>
      <c r="E121" s="16">
        <f>SUBTOTAL(9,E106:E120)</f>
        <v>9945454.9199999981</v>
      </c>
      <c r="F121" s="17">
        <f>SUBTOTAL(9,F106:F120)</f>
        <v>15522098.849999996</v>
      </c>
      <c r="G121" s="18">
        <f>(E121/C121-1)*100</f>
        <v>-23.992970754313681</v>
      </c>
      <c r="H121" s="18">
        <f>(F121/D121-1)*100</f>
        <v>-7.4911592667438072</v>
      </c>
    </row>
    <row r="122" spans="1:8" outlineLevel="2" x14ac:dyDescent="0.25">
      <c r="A122" s="8" t="s">
        <v>147</v>
      </c>
      <c r="B122" s="8" t="s">
        <v>112</v>
      </c>
      <c r="C122" s="10">
        <v>7078</v>
      </c>
      <c r="D122" s="11">
        <v>12154.5</v>
      </c>
      <c r="E122" s="10">
        <v>3518.08</v>
      </c>
      <c r="F122" s="11">
        <v>10504.95</v>
      </c>
      <c r="G122" s="12">
        <v>-50.295563718564566</v>
      </c>
      <c r="H122" s="12">
        <v>-13.571516722201649</v>
      </c>
    </row>
    <row r="123" spans="1:8" outlineLevel="2" x14ac:dyDescent="0.25">
      <c r="A123" s="4" t="s">
        <v>147</v>
      </c>
      <c r="B123" s="4" t="s">
        <v>113</v>
      </c>
      <c r="C123" s="5">
        <v>552.96</v>
      </c>
      <c r="D123" s="6">
        <v>795.8</v>
      </c>
      <c r="E123" s="5">
        <v>821.76</v>
      </c>
      <c r="F123" s="6">
        <v>1427.61</v>
      </c>
      <c r="G123" s="7">
        <v>48.6111111111111</v>
      </c>
      <c r="H123" s="7">
        <v>79.393063583815021</v>
      </c>
    </row>
    <row r="124" spans="1:8" outlineLevel="2" x14ac:dyDescent="0.25">
      <c r="A124" s="8" t="s">
        <v>147</v>
      </c>
      <c r="B124" s="8" t="s">
        <v>114</v>
      </c>
      <c r="C124" s="10">
        <v>216223.2</v>
      </c>
      <c r="D124" s="11">
        <v>196803.45</v>
      </c>
      <c r="E124" s="10">
        <v>45881</v>
      </c>
      <c r="F124" s="11">
        <v>42248.99</v>
      </c>
      <c r="G124" s="12">
        <v>-78.780722882650892</v>
      </c>
      <c r="H124" s="12">
        <v>-78.532393614034717</v>
      </c>
    </row>
    <row r="125" spans="1:8" outlineLevel="1" x14ac:dyDescent="0.25">
      <c r="A125" s="14" t="s">
        <v>148</v>
      </c>
      <c r="B125" s="14"/>
      <c r="C125" s="16">
        <f>SUBTOTAL(9,C122:C124)</f>
        <v>223854.16</v>
      </c>
      <c r="D125" s="17">
        <f>SUBTOTAL(9,D122:D124)</f>
        <v>209753.75</v>
      </c>
      <c r="E125" s="16">
        <f>SUBTOTAL(9,E122:E124)</f>
        <v>50220.84</v>
      </c>
      <c r="F125" s="17">
        <f>SUBTOTAL(9,F122:F124)</f>
        <v>54181.55</v>
      </c>
      <c r="G125" s="18">
        <f>(E125/C125-1)*100</f>
        <v>-77.565375599899511</v>
      </c>
      <c r="H125" s="18">
        <f>(F125/D125-1)*100</f>
        <v>-74.168971949250007</v>
      </c>
    </row>
    <row r="126" spans="1:8" outlineLevel="2" x14ac:dyDescent="0.25">
      <c r="A126" s="4" t="s">
        <v>149</v>
      </c>
      <c r="B126" s="4" t="s">
        <v>115</v>
      </c>
      <c r="C126" s="5">
        <v>633.6</v>
      </c>
      <c r="D126" s="6">
        <v>1224.6400000000001</v>
      </c>
      <c r="E126" s="5">
        <v>792</v>
      </c>
      <c r="F126" s="6">
        <v>1989.13</v>
      </c>
      <c r="G126" s="7">
        <v>24.999999999999996</v>
      </c>
      <c r="H126" s="7">
        <v>62.425692448392994</v>
      </c>
    </row>
    <row r="127" spans="1:8" outlineLevel="2" x14ac:dyDescent="0.25">
      <c r="A127" s="8" t="s">
        <v>149</v>
      </c>
      <c r="B127" s="8" t="s">
        <v>116</v>
      </c>
      <c r="C127" s="10">
        <v>0.97</v>
      </c>
      <c r="D127" s="11">
        <v>1.93</v>
      </c>
      <c r="E127" s="10">
        <v>128.59</v>
      </c>
      <c r="F127" s="11">
        <v>574.16999999999996</v>
      </c>
      <c r="G127" s="12">
        <v>13156.701030927836</v>
      </c>
      <c r="H127" s="12">
        <v>29649.740932642489</v>
      </c>
    </row>
    <row r="128" spans="1:8" outlineLevel="2" x14ac:dyDescent="0.25">
      <c r="A128" s="4" t="s">
        <v>149</v>
      </c>
      <c r="B128" s="4" t="s">
        <v>117</v>
      </c>
      <c r="C128" s="5">
        <v>1558.8</v>
      </c>
      <c r="D128" s="6">
        <v>3324.8</v>
      </c>
      <c r="E128" s="5">
        <v>5648.6</v>
      </c>
      <c r="F128" s="6">
        <v>14210.37</v>
      </c>
      <c r="G128" s="7">
        <v>262.36848858095971</v>
      </c>
      <c r="H128" s="7">
        <v>327.40525745909525</v>
      </c>
    </row>
    <row r="129" spans="1:8" outlineLevel="2" x14ac:dyDescent="0.25">
      <c r="A129" s="8" t="s">
        <v>149</v>
      </c>
      <c r="B129" s="8" t="s">
        <v>118</v>
      </c>
      <c r="C129" s="10">
        <v>3846.21</v>
      </c>
      <c r="D129" s="11">
        <v>11375.24</v>
      </c>
      <c r="E129" s="10">
        <v>24</v>
      </c>
      <c r="F129" s="11">
        <v>300</v>
      </c>
      <c r="G129" s="12">
        <v>-99.376009110266992</v>
      </c>
      <c r="H129" s="12">
        <v>-97.362693006916786</v>
      </c>
    </row>
    <row r="130" spans="1:8" outlineLevel="2" x14ac:dyDescent="0.25">
      <c r="A130" s="4" t="s">
        <v>149</v>
      </c>
      <c r="B130" s="4" t="s">
        <v>119</v>
      </c>
      <c r="C130" s="5">
        <v>7526</v>
      </c>
      <c r="D130" s="6">
        <v>23235.07</v>
      </c>
      <c r="E130" s="5">
        <v>1478.28</v>
      </c>
      <c r="F130" s="6">
        <v>8551.86</v>
      </c>
      <c r="G130" s="7">
        <v>-80.357693329790067</v>
      </c>
      <c r="H130" s="7">
        <v>-63.194171569097918</v>
      </c>
    </row>
    <row r="131" spans="1:8" outlineLevel="2" x14ac:dyDescent="0.25">
      <c r="A131" s="8" t="s">
        <v>149</v>
      </c>
      <c r="B131" s="8" t="s">
        <v>120</v>
      </c>
      <c r="C131" s="10">
        <v>4075.8</v>
      </c>
      <c r="D131" s="11">
        <v>6298.03</v>
      </c>
      <c r="E131" s="10">
        <v>3688.15</v>
      </c>
      <c r="F131" s="11">
        <v>10088.42</v>
      </c>
      <c r="G131" s="12">
        <v>-9.5110162422101201</v>
      </c>
      <c r="H131" s="12">
        <v>60.183739994887304</v>
      </c>
    </row>
    <row r="132" spans="1:8" outlineLevel="2" x14ac:dyDescent="0.25">
      <c r="A132" s="4" t="s">
        <v>149</v>
      </c>
      <c r="B132" s="4" t="s">
        <v>121</v>
      </c>
      <c r="C132" s="5">
        <v>7198.77</v>
      </c>
      <c r="D132" s="6">
        <v>13308.15</v>
      </c>
      <c r="E132" s="5">
        <v>6278.84</v>
      </c>
      <c r="F132" s="6">
        <v>10887.79</v>
      </c>
      <c r="G132" s="7">
        <v>-12.778988632780326</v>
      </c>
      <c r="H132" s="7">
        <v>-18.187050792183729</v>
      </c>
    </row>
    <row r="133" spans="1:8" outlineLevel="2" x14ac:dyDescent="0.25">
      <c r="A133" s="8" t="s">
        <v>149</v>
      </c>
      <c r="B133" s="8" t="s">
        <v>122</v>
      </c>
      <c r="C133" s="9"/>
      <c r="D133" s="9"/>
      <c r="E133" s="10">
        <v>560.16</v>
      </c>
      <c r="F133" s="11">
        <v>1811.82</v>
      </c>
      <c r="G133" s="12">
        <v>0</v>
      </c>
      <c r="H133" s="12">
        <v>0</v>
      </c>
    </row>
    <row r="134" spans="1:8" outlineLevel="2" x14ac:dyDescent="0.25">
      <c r="A134" s="4" t="s">
        <v>149</v>
      </c>
      <c r="B134" s="4" t="s">
        <v>123</v>
      </c>
      <c r="C134" s="5">
        <v>100.2</v>
      </c>
      <c r="D134" s="6">
        <v>250.5</v>
      </c>
      <c r="E134" s="13"/>
      <c r="F134" s="13"/>
      <c r="G134" s="7">
        <v>-100</v>
      </c>
      <c r="H134" s="7">
        <v>-100</v>
      </c>
    </row>
    <row r="135" spans="1:8" outlineLevel="1" x14ac:dyDescent="0.25">
      <c r="A135" s="14" t="s">
        <v>150</v>
      </c>
      <c r="B135" s="14"/>
      <c r="C135" s="16">
        <f>SUBTOTAL(9,C126:C134)</f>
        <v>24940.350000000002</v>
      </c>
      <c r="D135" s="17">
        <f>SUBTOTAL(9,D126:D134)</f>
        <v>59018.36</v>
      </c>
      <c r="E135" s="15">
        <f>SUBTOTAL(9,E126:E134)</f>
        <v>18598.62</v>
      </c>
      <c r="F135" s="15">
        <f>SUBTOTAL(9,F126:F134)</f>
        <v>48413.560000000005</v>
      </c>
      <c r="G135" s="18">
        <f>(E135/C135-1)*100</f>
        <v>-25.427590230289475</v>
      </c>
      <c r="H135" s="18">
        <f>(F135/D135-1)*100</f>
        <v>-17.96864568923975</v>
      </c>
    </row>
    <row r="136" spans="1:8" outlineLevel="2" x14ac:dyDescent="0.25">
      <c r="A136" s="19" t="s">
        <v>151</v>
      </c>
      <c r="B136" s="20"/>
      <c r="C136" s="21">
        <v>28321010.809999999</v>
      </c>
      <c r="D136" s="22">
        <v>45096597.299999997</v>
      </c>
      <c r="E136" s="21">
        <v>22946262.739999998</v>
      </c>
      <c r="F136" s="22">
        <v>42620755.689999998</v>
      </c>
      <c r="G136" s="23">
        <v>-18.977952821169097</v>
      </c>
      <c r="H136" s="23">
        <v>-5.4900851909729331</v>
      </c>
    </row>
  </sheetData>
  <mergeCells count="2">
    <mergeCell ref="A1:H1"/>
    <mergeCell ref="A2:H2"/>
  </mergeCell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TG IHRACAT ULKE GRUP+ULKE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 IHRACAT ULKE GRUP+ULKE</dc:title>
  <dc:creator>EİB YÖNETİCİ</dc:creator>
  <cp:lastModifiedBy>Begum</cp:lastModifiedBy>
  <dcterms:created xsi:type="dcterms:W3CDTF">2023-09-18T13:19:07Z</dcterms:created>
  <dcterms:modified xsi:type="dcterms:W3CDTF">2023-09-19T08:21:16Z</dcterms:modified>
</cp:coreProperties>
</file>